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640" windowHeight="9135"/>
  </bookViews>
  <sheets>
    <sheet name="Sheet1" sheetId="1" r:id="rId1"/>
  </sheets>
  <calcPr calcId="15251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B92" i="1"/>
  <c r="B93" s="1"/>
  <c r="B94" s="1"/>
  <c r="B95" s="1"/>
  <c r="B96" s="1"/>
  <c r="B97" s="1"/>
  <c r="B98" s="1"/>
  <c r="B99" s="1"/>
  <c r="B100" s="1"/>
  <c r="B51"/>
  <c r="B52" s="1"/>
  <c r="B53" s="1"/>
  <c r="B54" s="1"/>
  <c r="B55" s="1"/>
  <c r="B56" s="1"/>
  <c r="B57" s="1"/>
  <c r="B58" s="1"/>
  <c r="B59" s="1"/>
  <c r="B60" s="1"/>
  <c r="B61" s="1"/>
  <c r="B62" s="1"/>
  <c r="B63" s="1"/>
  <c r="B64" s="1"/>
  <c r="B65" s="1"/>
  <c r="J12"/>
  <c r="J16" s="1"/>
  <c r="J11"/>
  <c r="A5"/>
  <c r="A6" s="1"/>
  <c r="A7" s="1"/>
  <c r="A8" s="1"/>
  <c r="A9" s="1"/>
  <c r="A10" s="1"/>
  <c r="A11" s="1"/>
  <c r="A12" s="1"/>
  <c r="A13" s="1"/>
  <c r="A14" s="1"/>
  <c r="A15" s="1"/>
  <c r="A16" s="1"/>
  <c r="A17" s="1"/>
  <c r="A18" s="1"/>
  <c r="A19" s="1"/>
  <c r="A20" s="1"/>
  <c r="A21" s="1"/>
  <c r="A22" s="1"/>
  <c r="A23" s="1"/>
  <c r="A24" s="1"/>
  <c r="A25" s="1"/>
  <c r="A26" s="1"/>
  <c r="A27" s="1"/>
  <c r="A28" s="1"/>
  <c r="A29" s="1"/>
  <c r="A30" s="1"/>
  <c r="A31" s="1"/>
  <c r="A32" l="1"/>
  <c r="A33"/>
  <c r="A34" s="1"/>
  <c r="A35" s="1"/>
  <c r="A36" s="1"/>
  <c r="A37" s="1"/>
  <c r="A38" s="1"/>
  <c r="A39" s="1"/>
  <c r="A40" s="1"/>
  <c r="A41" s="1"/>
  <c r="A42" s="1"/>
  <c r="A43" s="1"/>
  <c r="A44" s="1"/>
  <c r="A45" s="1"/>
  <c r="A46" s="1"/>
  <c r="A47" s="1"/>
  <c r="A48" s="1"/>
  <c r="A49" s="1"/>
  <c r="A50" s="1"/>
  <c r="A51" s="1"/>
  <c r="A52" s="1"/>
  <c r="A53" s="1"/>
  <c r="A54" s="1"/>
  <c r="A55" s="1"/>
  <c r="A56" s="1"/>
  <c r="A58" l="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57"/>
</calcChain>
</file>

<file path=xl/sharedStrings.xml><?xml version="1.0" encoding="utf-8"?>
<sst xmlns="http://schemas.openxmlformats.org/spreadsheetml/2006/main" count="380" uniqueCount="228">
  <si>
    <t>Precision Equipments (Chennai) Pvt. Ltd.</t>
  </si>
  <si>
    <t>Plot No.B-70/1, Sipcot Industrial Park, Irrungattukottai, Chennai -  602 105.</t>
  </si>
  <si>
    <t>MECHANICAL DATA SHEET</t>
  </si>
  <si>
    <t>Rev</t>
  </si>
  <si>
    <t>Client    :</t>
  </si>
  <si>
    <t>@</t>
  </si>
  <si>
    <t>Shell(s)/unit         :</t>
  </si>
  <si>
    <t>TSR:</t>
  </si>
  <si>
    <t>Test-Float</t>
  </si>
  <si>
    <t>Tag No. :</t>
  </si>
  <si>
    <t xml:space="preserve"> </t>
  </si>
  <si>
    <t>Service :</t>
  </si>
  <si>
    <t>No. of Unit(s)       :</t>
  </si>
  <si>
    <t>Applicable Design Code:</t>
  </si>
  <si>
    <t>Shell id</t>
  </si>
  <si>
    <t>Kettel id</t>
  </si>
  <si>
    <t>Length</t>
  </si>
  <si>
    <t>Details From Summary Sheet</t>
  </si>
  <si>
    <t>Size      :</t>
  </si>
  <si>
    <t>Surface Area(Eff.)       :</t>
  </si>
  <si>
    <t>m²</t>
  </si>
  <si>
    <t>Design Data</t>
  </si>
  <si>
    <t>TEMA TYPE</t>
  </si>
  <si>
    <t>Shell Side</t>
  </si>
  <si>
    <t>Tube Side</t>
  </si>
  <si>
    <t xml:space="preserve">Details for Cells Highlighted in Green will be provided by our Engineering Team </t>
  </si>
  <si>
    <t>Design Pressure(Int/Ext) (NOTE 10)</t>
  </si>
  <si>
    <t>kgf/cm2</t>
  </si>
  <si>
    <t>Design Temperature(Int/Ext)</t>
  </si>
  <si>
    <t>°C</t>
  </si>
  <si>
    <t>Hydrotest Pressure(Shop / Field)</t>
  </si>
  <si>
    <t xml:space="preserve">MAWP / MAP Governing </t>
  </si>
  <si>
    <t>MAWP / MAP Governing Component</t>
  </si>
  <si>
    <t>Service Fluid</t>
  </si>
  <si>
    <t>No. of Passes</t>
  </si>
  <si>
    <t>Op. Pressure</t>
  </si>
  <si>
    <t>Op. Temperature(In/Out)</t>
  </si>
  <si>
    <t>Corrosion allowance</t>
  </si>
  <si>
    <t>mm</t>
  </si>
  <si>
    <t>PWHT</t>
  </si>
  <si>
    <t xml:space="preserve">Radiography </t>
  </si>
  <si>
    <t>Joint Efficiency</t>
  </si>
  <si>
    <t>Insulation</t>
  </si>
  <si>
    <t>TYPE :  FOR "S" TYPE MODULE</t>
  </si>
  <si>
    <t>MDMT</t>
  </si>
  <si>
    <t>Component</t>
  </si>
  <si>
    <t>MOC</t>
  </si>
  <si>
    <t>Density</t>
  </si>
  <si>
    <t>Material</t>
  </si>
  <si>
    <t>Size</t>
  </si>
  <si>
    <t>OD</t>
  </si>
  <si>
    <t>THK</t>
  </si>
  <si>
    <t>Long</t>
  </si>
  <si>
    <t>QTY</t>
  </si>
  <si>
    <t>No.of Plates</t>
  </si>
  <si>
    <t>Cut %</t>
  </si>
  <si>
    <t>Clad Od</t>
  </si>
  <si>
    <t>Max Width</t>
  </si>
  <si>
    <t>Add Process</t>
  </si>
  <si>
    <t xml:space="preserve">Tubes </t>
  </si>
  <si>
    <t>CS</t>
  </si>
  <si>
    <t>OD:</t>
  </si>
  <si>
    <t>Spacer</t>
  </si>
  <si>
    <t xml:space="preserve">Channel </t>
  </si>
  <si>
    <t>SA 181</t>
  </si>
  <si>
    <t>S</t>
  </si>
  <si>
    <t>Channel Cone</t>
  </si>
  <si>
    <t>SA 182</t>
  </si>
  <si>
    <t>Channel Dish</t>
  </si>
  <si>
    <t>SA 183</t>
  </si>
  <si>
    <t>Floating Head Dish</t>
  </si>
  <si>
    <t>SA 184</t>
  </si>
  <si>
    <t>Floating Head Cone</t>
  </si>
  <si>
    <t>SA 185</t>
  </si>
  <si>
    <t>Floating Head Port</t>
  </si>
  <si>
    <t>SA 186</t>
  </si>
  <si>
    <t>Shell-1</t>
  </si>
  <si>
    <t>SA 187</t>
  </si>
  <si>
    <t>Shell-2</t>
  </si>
  <si>
    <t>SA 188</t>
  </si>
  <si>
    <t>Shell-3</t>
  </si>
  <si>
    <t>SA 189</t>
  </si>
  <si>
    <t>Shell Cover Barell</t>
  </si>
  <si>
    <t>SA 190</t>
  </si>
  <si>
    <t>Shell Cover Dish</t>
  </si>
  <si>
    <t>SA 191</t>
  </si>
  <si>
    <t>Kettle Shell-1</t>
  </si>
  <si>
    <t>SA 192</t>
  </si>
  <si>
    <t>Kettle Shell-2</t>
  </si>
  <si>
    <t>SA 193</t>
  </si>
  <si>
    <t>Kettle Shell-3</t>
  </si>
  <si>
    <t>SA 194</t>
  </si>
  <si>
    <t>Shell Cone</t>
  </si>
  <si>
    <t>SA 195</t>
  </si>
  <si>
    <t>Kettle Dish</t>
  </si>
  <si>
    <t>SA 196</t>
  </si>
  <si>
    <t>Baffle-A</t>
  </si>
  <si>
    <t>SA 197</t>
  </si>
  <si>
    <t>Baffle-B</t>
  </si>
  <si>
    <t>SA 198</t>
  </si>
  <si>
    <t>Baffle-C</t>
  </si>
  <si>
    <t>SA 199</t>
  </si>
  <si>
    <t>Support Plate</t>
  </si>
  <si>
    <t>SA 200</t>
  </si>
  <si>
    <t>Non Standard Forgings Data</t>
  </si>
  <si>
    <t>Flg. No.</t>
  </si>
  <si>
    <t>ID</t>
  </si>
  <si>
    <r>
      <t>g</t>
    </r>
    <r>
      <rPr>
        <vertAlign val="subscript"/>
        <sz val="10"/>
        <rFont val="Arial"/>
        <family val="2"/>
      </rPr>
      <t>o</t>
    </r>
  </si>
  <si>
    <r>
      <t>g</t>
    </r>
    <r>
      <rPr>
        <vertAlign val="subscript"/>
        <sz val="10"/>
        <rFont val="Arial"/>
        <family val="2"/>
      </rPr>
      <t>i</t>
    </r>
  </si>
  <si>
    <t>Hub</t>
  </si>
  <si>
    <t>THK.</t>
  </si>
  <si>
    <t>Gasket</t>
  </si>
  <si>
    <t>Bolt</t>
  </si>
  <si>
    <t>Thk.</t>
  </si>
  <si>
    <t>Nos.</t>
  </si>
  <si>
    <t>Channel Cover (CC)</t>
  </si>
  <si>
    <t>SA 266 GR 2</t>
  </si>
  <si>
    <t>Channel Cover Flange (CCF)</t>
  </si>
  <si>
    <t>SA 266 GR 3</t>
  </si>
  <si>
    <t>Channel Flange (CF)</t>
  </si>
  <si>
    <t>SA 266 GR 4</t>
  </si>
  <si>
    <t>Shell Front Flange (SFF)</t>
  </si>
  <si>
    <t>SA 266 GR 5</t>
  </si>
  <si>
    <t>Stationary Tubesheet (STS)</t>
  </si>
  <si>
    <t>SA 266 GR 6</t>
  </si>
  <si>
    <t>Tubesheet Mockup (TS-MOCKUP)</t>
  </si>
  <si>
    <t>SA 266 GR 7</t>
  </si>
  <si>
    <t>Floating Tubesheet (FTS)</t>
  </si>
  <si>
    <t>SA 266 GR 8</t>
  </si>
  <si>
    <t>Shell Rear Flange (SRF)</t>
  </si>
  <si>
    <t>SA 266 GR 9</t>
  </si>
  <si>
    <t>Shell Cover Flange (SCF)</t>
  </si>
  <si>
    <t>SA 266 GR 10</t>
  </si>
  <si>
    <t>Floating Head Flange (FHF)</t>
  </si>
  <si>
    <t>SA 266 GR 11</t>
  </si>
  <si>
    <t>Backing Ring (BR)</t>
  </si>
  <si>
    <t>SA 266 GR 12</t>
  </si>
  <si>
    <t>Mating Flange-1</t>
  </si>
  <si>
    <t>SA 266 GR 13</t>
  </si>
  <si>
    <t>Mating Flange-2</t>
  </si>
  <si>
    <t>SA 266 GR 14</t>
  </si>
  <si>
    <t>Mating Flange-3</t>
  </si>
  <si>
    <t>SA 266 GR 15</t>
  </si>
  <si>
    <t>Mating Flange-4</t>
  </si>
  <si>
    <t>SA 266 GR 16</t>
  </si>
  <si>
    <t>STS Lip TS</t>
  </si>
  <si>
    <t>SA 266 GR 17</t>
  </si>
  <si>
    <t>WD</t>
  </si>
  <si>
    <t>Flg.</t>
  </si>
  <si>
    <t>Bolting</t>
  </si>
  <si>
    <t>Gaskets</t>
  </si>
  <si>
    <t xml:space="preserve">Bolting </t>
  </si>
  <si>
    <t>1-6</t>
  </si>
  <si>
    <t>7-8</t>
  </si>
  <si>
    <t>Nozzle Data</t>
  </si>
  <si>
    <t>Noz.Mark</t>
  </si>
  <si>
    <t>Designation</t>
  </si>
  <si>
    <t>Size(OD)</t>
  </si>
  <si>
    <t>Class</t>
  </si>
  <si>
    <t>SCH/Thk.</t>
  </si>
  <si>
    <t>Type Facing</t>
  </si>
  <si>
    <t xml:space="preserve">RF Pad </t>
  </si>
  <si>
    <t xml:space="preserve">SRN </t>
  </si>
  <si>
    <t>S1</t>
  </si>
  <si>
    <t>20</t>
  </si>
  <si>
    <t>150</t>
  </si>
  <si>
    <t>WNRF</t>
  </si>
  <si>
    <t>x</t>
  </si>
  <si>
    <t>0</t>
  </si>
  <si>
    <t>1. In Some Case RF Pad will be Applicable and in some cases SRN will be applicable
2. Maximum Number of Rows Added Based on Dicussion (17.07.2024)</t>
  </si>
  <si>
    <t>S2</t>
  </si>
  <si>
    <t>S3</t>
  </si>
  <si>
    <t>S4</t>
  </si>
  <si>
    <t>S5</t>
  </si>
  <si>
    <t>S6</t>
  </si>
  <si>
    <t>S7</t>
  </si>
  <si>
    <t>S8</t>
  </si>
  <si>
    <t>S9</t>
  </si>
  <si>
    <t>S10</t>
  </si>
  <si>
    <t>T1</t>
  </si>
  <si>
    <t>1020</t>
  </si>
  <si>
    <t>T2</t>
  </si>
  <si>
    <t>1021</t>
  </si>
  <si>
    <t>21</t>
  </si>
  <si>
    <t>T3</t>
  </si>
  <si>
    <t>1022</t>
  </si>
  <si>
    <t>22</t>
  </si>
  <si>
    <t>T4</t>
  </si>
  <si>
    <t>T5</t>
  </si>
  <si>
    <t>T6</t>
  </si>
  <si>
    <t>T7</t>
  </si>
  <si>
    <t>T8</t>
  </si>
  <si>
    <t>T9</t>
  </si>
  <si>
    <t>T10</t>
  </si>
  <si>
    <t>Notes :</t>
  </si>
  <si>
    <t>The Major Inputs as indicated above will be provided by the enginnering team. All other minor components that are not indicated above shall be kept as editable in the estimation window so that required inputs shall be given by the responsible estimation engineer</t>
  </si>
  <si>
    <t>Weight Details (10 % Of Misc WT Included)</t>
  </si>
  <si>
    <t>Empty Weight :</t>
  </si>
  <si>
    <t>Kg.</t>
  </si>
  <si>
    <t>Operating Weight :</t>
  </si>
  <si>
    <t>Hydrotest Weight :</t>
  </si>
  <si>
    <t>Rev.</t>
  </si>
  <si>
    <t>Date</t>
  </si>
  <si>
    <t>Revision Description</t>
  </si>
  <si>
    <t>Designed</t>
  </si>
  <si>
    <t>Checked</t>
  </si>
  <si>
    <t>Approved</t>
  </si>
  <si>
    <t>Stype-01</t>
  </si>
  <si>
    <t>Floating</t>
  </si>
  <si>
    <t>Modal Type:</t>
  </si>
  <si>
    <t>SA 213 TP 316L</t>
  </si>
  <si>
    <t>SS</t>
  </si>
  <si>
    <t>SH IN</t>
  </si>
  <si>
    <t>Type</t>
  </si>
  <si>
    <t>X</t>
  </si>
  <si>
    <t>SH OUT</t>
  </si>
  <si>
    <t>SH VENT/DRAIN</t>
  </si>
  <si>
    <t>16</t>
  </si>
  <si>
    <t>18</t>
  </si>
  <si>
    <t>CH IN</t>
  </si>
  <si>
    <t>CH OUT</t>
  </si>
  <si>
    <t>0.75</t>
  </si>
  <si>
    <t>CH VENT/DRAIN</t>
  </si>
  <si>
    <t>600</t>
  </si>
  <si>
    <t>9.5</t>
  </si>
  <si>
    <t>914</t>
  </si>
  <si>
    <t>812</t>
  </si>
  <si>
    <t>CLAD</t>
  </si>
</sst>
</file>

<file path=xl/styles.xml><?xml version="1.0" encoding="utf-8"?>
<styleSheet xmlns="http://schemas.openxmlformats.org/spreadsheetml/2006/main">
  <numFmts count="2">
    <numFmt numFmtId="44" formatCode="_ &quot;₹&quot;\ * #,##0.00_ ;_ &quot;₹&quot;\ * \-#,##0.00_ ;_ &quot;₹&quot;\ * &quot;-&quot;??_ ;_ @_ "/>
    <numFmt numFmtId="164" formatCode="[$-409]d\-mmm\-yyyy;@"/>
  </numFmts>
  <fonts count="26">
    <font>
      <sz val="11"/>
      <color theme="1"/>
      <name val="Calibri"/>
      <family val="2"/>
      <scheme val="minor"/>
    </font>
    <font>
      <sz val="11"/>
      <color theme="1"/>
      <name val="Calibri"/>
      <family val="2"/>
      <scheme val="minor"/>
    </font>
    <font>
      <sz val="9"/>
      <name val="Arial"/>
      <family val="2"/>
    </font>
    <font>
      <sz val="14"/>
      <name val="Arial"/>
      <family val="2"/>
    </font>
    <font>
      <sz val="10"/>
      <name val="Arial"/>
      <family val="2"/>
    </font>
    <font>
      <b/>
      <sz val="11"/>
      <name val="Arial"/>
      <family val="2"/>
    </font>
    <font>
      <sz val="10"/>
      <color rgb="FFFF0000"/>
      <name val="Arial"/>
      <family val="2"/>
    </font>
    <font>
      <sz val="10"/>
      <color indexed="10"/>
      <name val="Arial"/>
      <family val="2"/>
    </font>
    <font>
      <i/>
      <u/>
      <sz val="10"/>
      <name val="Arial"/>
      <family val="2"/>
    </font>
    <font>
      <sz val="9"/>
      <color rgb="FFFF0000"/>
      <name val="Arial"/>
      <family val="2"/>
    </font>
    <font>
      <b/>
      <sz val="9"/>
      <color rgb="FFFF0000"/>
      <name val="Arial"/>
      <family val="2"/>
    </font>
    <font>
      <sz val="9"/>
      <color indexed="10"/>
      <name val="Arial"/>
      <family val="2"/>
    </font>
    <font>
      <b/>
      <sz val="10"/>
      <name val="Arial"/>
      <family val="2"/>
    </font>
    <font>
      <sz val="8"/>
      <name val="Arial"/>
      <family val="2"/>
    </font>
    <font>
      <sz val="11"/>
      <name val="Arial"/>
      <family val="2"/>
    </font>
    <font>
      <b/>
      <sz val="9"/>
      <name val="Arial"/>
      <family val="2"/>
    </font>
    <font>
      <b/>
      <sz val="10"/>
      <color rgb="FFFF0000"/>
      <name val="Arial"/>
      <family val="2"/>
    </font>
    <font>
      <vertAlign val="subscript"/>
      <sz val="10"/>
      <name val="Arial"/>
      <family val="2"/>
    </font>
    <font>
      <i/>
      <sz val="9"/>
      <name val="Arial"/>
      <family val="2"/>
    </font>
    <font>
      <sz val="8"/>
      <color indexed="10"/>
      <name val="Arial"/>
      <family val="2"/>
    </font>
    <font>
      <i/>
      <sz val="8"/>
      <name val="Arial"/>
      <family val="2"/>
    </font>
    <font>
      <sz val="14"/>
      <color rgb="FFFF0000"/>
      <name val="Arial"/>
      <family val="2"/>
    </font>
    <font>
      <i/>
      <sz val="12"/>
      <color indexed="30"/>
      <name val="Arial"/>
      <family val="2"/>
    </font>
    <font>
      <b/>
      <i/>
      <sz val="9"/>
      <name val="Arial"/>
      <family val="2"/>
    </font>
    <font>
      <sz val="11"/>
      <color rgb="FFFF0000"/>
      <name val="Arial"/>
      <family val="2"/>
    </font>
    <font>
      <sz val="12"/>
      <color rgb="FFFF0000"/>
      <name val="Arial"/>
      <family val="2"/>
    </font>
  </fonts>
  <fills count="3">
    <fill>
      <patternFill patternType="none"/>
    </fill>
    <fill>
      <patternFill patternType="gray125"/>
    </fill>
    <fill>
      <patternFill patternType="solid">
        <fgColor rgb="FF92D050"/>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06">
    <xf numFmtId="0" fontId="0" fillId="0" borderId="0" xfId="0"/>
    <xf numFmtId="0" fontId="2" fillId="0" borderId="0" xfId="0" applyFont="1"/>
    <xf numFmtId="0" fontId="2" fillId="0" borderId="8" xfId="0" applyFont="1" applyBorder="1" applyAlignment="1">
      <alignment vertical="center" textRotation="90"/>
    </xf>
    <xf numFmtId="0" fontId="2" fillId="0" borderId="9" xfId="0" applyFont="1" applyBorder="1" applyAlignment="1">
      <alignment vertical="center"/>
    </xf>
    <xf numFmtId="0" fontId="2" fillId="0" borderId="18" xfId="0" applyFont="1" applyBorder="1" applyAlignment="1">
      <alignment vertical="center" textRotation="90"/>
    </xf>
    <xf numFmtId="0" fontId="2" fillId="0" borderId="19" xfId="0" applyFont="1" applyBorder="1" applyAlignment="1">
      <alignment vertical="center"/>
    </xf>
    <xf numFmtId="0" fontId="9" fillId="0" borderId="17" xfId="0" applyFont="1" applyBorder="1" applyAlignment="1">
      <alignment horizontal="center" vertical="center"/>
    </xf>
    <xf numFmtId="0" fontId="10" fillId="0" borderId="17" xfId="0" applyFont="1" applyBorder="1" applyAlignment="1">
      <alignment horizontal="center" vertical="center"/>
    </xf>
    <xf numFmtId="0" fontId="2" fillId="0" borderId="24" xfId="0" applyFont="1" applyBorder="1" applyAlignment="1">
      <alignment vertical="center" textRotation="90"/>
    </xf>
    <xf numFmtId="0" fontId="4" fillId="0" borderId="26" xfId="0" applyFont="1" applyBorder="1" applyAlignment="1">
      <alignment vertical="center"/>
    </xf>
    <xf numFmtId="0" fontId="9" fillId="0" borderId="17" xfId="0" applyFont="1" applyBorder="1" applyAlignment="1">
      <alignment horizontal="center" vertical="center" shrinkToFit="1"/>
    </xf>
    <xf numFmtId="0" fontId="11" fillId="0" borderId="7" xfId="0" applyFont="1" applyBorder="1" applyAlignment="1">
      <alignment vertical="center" shrinkToFit="1"/>
    </xf>
    <xf numFmtId="0" fontId="2" fillId="0" borderId="33" xfId="0" applyFont="1" applyBorder="1" applyAlignment="1">
      <alignment horizontal="center"/>
    </xf>
    <xf numFmtId="0" fontId="2" fillId="0" borderId="0" xfId="0" applyFont="1" applyBorder="1"/>
    <xf numFmtId="0" fontId="2" fillId="2" borderId="0" xfId="0" applyFont="1" applyFill="1" applyBorder="1"/>
    <xf numFmtId="0" fontId="4" fillId="0" borderId="33" xfId="0" applyFont="1" applyBorder="1" applyAlignment="1">
      <alignment horizontal="center"/>
    </xf>
    <xf numFmtId="0" fontId="4" fillId="0" borderId="0" xfId="0" applyFont="1" applyBorder="1"/>
    <xf numFmtId="0" fontId="4" fillId="2" borderId="0" xfId="0" applyFont="1" applyFill="1" applyBorder="1"/>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12" fillId="0" borderId="17" xfId="0" applyFont="1" applyBorder="1" applyAlignment="1">
      <alignment horizontal="center" vertical="center"/>
    </xf>
    <xf numFmtId="0" fontId="15" fillId="0" borderId="17" xfId="0" applyFont="1" applyBorder="1" applyAlignment="1">
      <alignment horizontal="center"/>
    </xf>
    <xf numFmtId="0" fontId="6" fillId="0" borderId="17" xfId="0" applyFont="1" applyBorder="1" applyAlignment="1">
      <alignment horizontal="center" vertical="center"/>
    </xf>
    <xf numFmtId="0" fontId="2" fillId="0" borderId="17" xfId="0" applyFont="1" applyBorder="1" applyAlignment="1">
      <alignment vertical="center"/>
    </xf>
    <xf numFmtId="0" fontId="16" fillId="0" borderId="23" xfId="0" applyFont="1" applyBorder="1" applyAlignment="1">
      <alignment horizontal="center" vertical="center"/>
    </xf>
    <xf numFmtId="0" fontId="16" fillId="0" borderId="17" xfId="0" applyFont="1" applyBorder="1" applyAlignment="1">
      <alignment horizontal="center" vertical="center"/>
    </xf>
    <xf numFmtId="0" fontId="2" fillId="0" borderId="33" xfId="0" applyFont="1" applyBorder="1" applyAlignment="1">
      <alignment horizontal="center" vertical="center"/>
    </xf>
    <xf numFmtId="0" fontId="2" fillId="0" borderId="17" xfId="0" applyFont="1" applyBorder="1" applyAlignment="1">
      <alignment horizontal="center" vertical="center"/>
    </xf>
    <xf numFmtId="0" fontId="13" fillId="0" borderId="17" xfId="0" applyFont="1" applyBorder="1" applyAlignment="1">
      <alignment horizontal="center" vertical="center"/>
    </xf>
    <xf numFmtId="0" fontId="13" fillId="0" borderId="21" xfId="0" applyFont="1" applyBorder="1" applyAlignment="1">
      <alignment horizontal="center" vertical="center" wrapText="1"/>
    </xf>
    <xf numFmtId="0" fontId="18" fillId="0" borderId="20" xfId="0" applyNumberFormat="1" applyFont="1" applyFill="1" applyBorder="1" applyAlignment="1" applyProtection="1">
      <alignment horizontal="center" vertical="center"/>
    </xf>
    <xf numFmtId="0" fontId="11" fillId="0" borderId="17" xfId="0" applyFont="1" applyBorder="1" applyAlignment="1">
      <alignment horizontal="center" vertical="center" shrinkToFit="1"/>
    </xf>
    <xf numFmtId="0" fontId="9" fillId="0" borderId="17" xfId="0" quotePrefix="1" applyNumberFormat="1" applyFont="1" applyFill="1" applyBorder="1" applyAlignment="1" applyProtection="1">
      <alignment horizontal="center" vertical="center" shrinkToFit="1"/>
    </xf>
    <xf numFmtId="0" fontId="11" fillId="0" borderId="17" xfId="0" quotePrefix="1" applyNumberFormat="1" applyFont="1" applyFill="1" applyBorder="1" applyAlignment="1" applyProtection="1">
      <alignment horizontal="center" vertical="center"/>
    </xf>
    <xf numFmtId="0" fontId="9" fillId="0" borderId="17" xfId="0" quotePrefix="1" applyNumberFormat="1" applyFont="1" applyFill="1" applyBorder="1" applyAlignment="1" applyProtection="1">
      <alignment horizontal="center" vertical="center"/>
    </xf>
    <xf numFmtId="0" fontId="9" fillId="0" borderId="17" xfId="0" applyNumberFormat="1" applyFont="1" applyFill="1" applyBorder="1" applyAlignment="1" applyProtection="1">
      <alignment horizontal="center" vertical="center" shrinkToFit="1"/>
    </xf>
    <xf numFmtId="0" fontId="11" fillId="0" borderId="17" xfId="0" applyFont="1" applyBorder="1" applyAlignment="1">
      <alignment horizontal="center" vertical="center"/>
    </xf>
    <xf numFmtId="1" fontId="19" fillId="0" borderId="17" xfId="1" applyNumberFormat="1" applyFont="1" applyBorder="1" applyAlignment="1">
      <alignment horizontal="center" vertical="center" shrinkToFit="1"/>
    </xf>
    <xf numFmtId="12" fontId="9" fillId="0" borderId="17" xfId="0" applyNumberFormat="1" applyFont="1" applyBorder="1" applyAlignment="1">
      <alignment horizontal="center" vertical="center" shrinkToFit="1"/>
    </xf>
    <xf numFmtId="0" fontId="2" fillId="0" borderId="19" xfId="0" applyFont="1" applyFill="1" applyBorder="1" applyAlignment="1">
      <alignment vertical="center"/>
    </xf>
    <xf numFmtId="0" fontId="11" fillId="0" borderId="17" xfId="0" applyFont="1" applyFill="1" applyBorder="1" applyAlignment="1">
      <alignment horizontal="center" vertical="center"/>
    </xf>
    <xf numFmtId="1" fontId="19" fillId="0" borderId="17" xfId="1" applyNumberFormat="1" applyFont="1" applyFill="1" applyBorder="1" applyAlignment="1">
      <alignment horizontal="center" vertical="center" shrinkToFit="1"/>
    </xf>
    <xf numFmtId="0" fontId="2" fillId="0" borderId="0" xfId="0" applyFont="1" applyFill="1" applyBorder="1"/>
    <xf numFmtId="0" fontId="12" fillId="0" borderId="46" xfId="0" applyFont="1" applyBorder="1"/>
    <xf numFmtId="0" fontId="12" fillId="0" borderId="47" xfId="0" applyFont="1" applyBorder="1"/>
    <xf numFmtId="0" fontId="4" fillId="0" borderId="33" xfId="0" applyFont="1" applyBorder="1" applyAlignment="1">
      <alignment horizontal="center" vertical="center"/>
    </xf>
    <xf numFmtId="16" fontId="18" fillId="0" borderId="52" xfId="0" quotePrefix="1" applyNumberFormat="1" applyFont="1" applyFill="1" applyBorder="1" applyAlignment="1" applyProtection="1">
      <alignment horizontal="center" vertical="center"/>
    </xf>
    <xf numFmtId="49" fontId="20" fillId="0" borderId="55" xfId="0" applyNumberFormat="1" applyFont="1" applyFill="1" applyBorder="1" applyAlignment="1" applyProtection="1">
      <alignment horizontal="center" vertical="center"/>
    </xf>
    <xf numFmtId="49" fontId="7" fillId="0" borderId="17" xfId="0" applyNumberFormat="1" applyFont="1" applyBorder="1" applyAlignment="1">
      <alignment horizontal="center" vertical="center" shrinkToFit="1"/>
    </xf>
    <xf numFmtId="49" fontId="7" fillId="0" borderId="17" xfId="0" applyNumberFormat="1" applyFont="1" applyBorder="1" applyAlignment="1">
      <alignment vertical="center" shrinkToFit="1"/>
    </xf>
    <xf numFmtId="49" fontId="7" fillId="0" borderId="17" xfId="0" applyNumberFormat="1" applyFont="1" applyBorder="1" applyAlignment="1">
      <alignment horizontal="center" vertical="center" shrinkToFit="1"/>
    </xf>
    <xf numFmtId="49" fontId="7" fillId="0" borderId="26" xfId="0" applyNumberFormat="1" applyFont="1" applyBorder="1" applyAlignment="1">
      <alignment vertical="center" shrinkToFit="1"/>
    </xf>
    <xf numFmtId="0" fontId="2" fillId="0" borderId="52" xfId="0" applyNumberFormat="1" applyFont="1" applyFill="1" applyBorder="1" applyAlignment="1" applyProtection="1">
      <alignment horizontal="center" vertical="center"/>
    </xf>
    <xf numFmtId="0" fontId="2" fillId="0" borderId="48" xfId="0" applyNumberFormat="1" applyFont="1" applyFill="1" applyBorder="1" applyAlignment="1" applyProtection="1">
      <alignment horizontal="center" vertical="center"/>
    </xf>
    <xf numFmtId="0" fontId="11" fillId="0" borderId="24" xfId="0" applyFont="1" applyBorder="1" applyAlignment="1">
      <alignment vertical="center" shrinkToFit="1"/>
    </xf>
    <xf numFmtId="0" fontId="11" fillId="0" borderId="33" xfId="0" applyFont="1" applyBorder="1" applyAlignment="1">
      <alignment vertical="center" shrinkToFit="1"/>
    </xf>
    <xf numFmtId="0" fontId="11" fillId="0" borderId="62" xfId="0" applyFont="1" applyBorder="1" applyAlignment="1">
      <alignment vertical="center" shrinkToFit="1"/>
    </xf>
    <xf numFmtId="0" fontId="2" fillId="0" borderId="41" xfId="0" applyFont="1" applyBorder="1" applyAlignment="1">
      <alignment horizontal="center"/>
    </xf>
    <xf numFmtId="0" fontId="7" fillId="0" borderId="30" xfId="0" quotePrefix="1" applyNumberFormat="1" applyFont="1" applyFill="1" applyBorder="1" applyAlignment="1" applyProtection="1">
      <alignment horizontal="center" vertical="center"/>
    </xf>
    <xf numFmtId="0" fontId="23" fillId="0" borderId="25" xfId="0" applyNumberFormat="1" applyFont="1" applyFill="1" applyBorder="1" applyAlignment="1" applyProtection="1">
      <alignment horizontal="center" vertical="center"/>
    </xf>
    <xf numFmtId="0" fontId="4" fillId="0" borderId="17" xfId="0" applyFont="1" applyBorder="1" applyAlignment="1">
      <alignment horizontal="center" vertical="center"/>
    </xf>
    <xf numFmtId="49" fontId="6" fillId="0" borderId="17" xfId="0" applyNumberFormat="1" applyFont="1" applyBorder="1" applyAlignment="1">
      <alignment horizontal="center" vertical="center"/>
    </xf>
    <xf numFmtId="0" fontId="0" fillId="0" borderId="17" xfId="0" applyBorder="1" applyAlignment="1">
      <alignment horizontal="center" vertical="center"/>
    </xf>
    <xf numFmtId="49" fontId="7" fillId="0" borderId="21" xfId="0" applyNumberFormat="1" applyFont="1" applyBorder="1" applyAlignment="1">
      <alignment horizontal="center" vertical="center"/>
    </xf>
    <xf numFmtId="49" fontId="7" fillId="0" borderId="23" xfId="0" applyNumberFormat="1" applyFont="1" applyBorder="1" applyAlignment="1">
      <alignment horizontal="center" vertical="center"/>
    </xf>
    <xf numFmtId="164" fontId="11" fillId="0" borderId="37" xfId="0" applyNumberFormat="1" applyFont="1" applyBorder="1" applyAlignment="1">
      <alignment horizontal="center" vertical="center"/>
    </xf>
    <xf numFmtId="164" fontId="11" fillId="0" borderId="35" xfId="0" applyNumberFormat="1" applyFont="1" applyBorder="1" applyAlignment="1">
      <alignment horizontal="center" vertical="center"/>
    </xf>
    <xf numFmtId="164" fontId="11" fillId="0" borderId="36" xfId="0" applyNumberFormat="1" applyFont="1" applyBorder="1" applyAlignment="1">
      <alignment horizontal="center" vertical="center"/>
    </xf>
    <xf numFmtId="0" fontId="7" fillId="0" borderId="37" xfId="0" applyFont="1" applyBorder="1" applyAlignment="1">
      <alignment horizontal="center" shrinkToFit="1"/>
    </xf>
    <xf numFmtId="0" fontId="7" fillId="0" borderId="35" xfId="0" applyFont="1" applyBorder="1" applyAlignment="1">
      <alignment horizontal="center" shrinkToFit="1"/>
    </xf>
    <xf numFmtId="0" fontId="7" fillId="0" borderId="36" xfId="0" applyFont="1" applyBorder="1" applyAlignment="1">
      <alignment horizontal="center" shrinkToFit="1"/>
    </xf>
    <xf numFmtId="0" fontId="2" fillId="0" borderId="31" xfId="0" applyFont="1" applyBorder="1" applyAlignment="1">
      <alignment horizontal="center"/>
    </xf>
    <xf numFmtId="0" fontId="0" fillId="0" borderId="31" xfId="0" applyBorder="1" applyAlignment="1">
      <alignment horizontal="center"/>
    </xf>
    <xf numFmtId="0" fontId="4" fillId="0" borderId="31" xfId="0" applyFont="1" applyBorder="1" applyAlignment="1">
      <alignment horizontal="center"/>
    </xf>
    <xf numFmtId="0" fontId="4" fillId="0" borderId="42" xfId="0" applyFont="1" applyBorder="1" applyAlignment="1">
      <alignment horizont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12" fillId="0" borderId="27" xfId="0" applyFont="1" applyBorder="1" applyAlignment="1">
      <alignment horizontal="center" shrinkToFit="1"/>
    </xf>
    <xf numFmtId="0" fontId="12" fillId="0" borderId="28" xfId="0" applyFont="1" applyBorder="1" applyAlignment="1">
      <alignment horizontal="center" shrinkToFit="1"/>
    </xf>
    <xf numFmtId="0" fontId="12" fillId="0" borderId="29" xfId="0" applyFont="1" applyBorder="1" applyAlignment="1">
      <alignment horizontal="center" shrinkToFit="1"/>
    </xf>
    <xf numFmtId="0" fontId="15" fillId="0" borderId="26" xfId="0" applyFont="1" applyBorder="1" applyAlignment="1">
      <alignment horizontal="center"/>
    </xf>
    <xf numFmtId="0" fontId="12" fillId="0" borderId="26" xfId="0" applyFont="1" applyBorder="1" applyAlignment="1">
      <alignment horizontal="center"/>
    </xf>
    <xf numFmtId="0" fontId="12" fillId="0" borderId="63" xfId="0" applyFont="1" applyBorder="1" applyAlignment="1">
      <alignment horizontal="center"/>
    </xf>
    <xf numFmtId="49" fontId="4" fillId="0" borderId="19" xfId="0" applyNumberFormat="1" applyFont="1" applyFill="1" applyBorder="1" applyAlignment="1" applyProtection="1">
      <alignment horizontal="left" vertical="center"/>
    </xf>
    <xf numFmtId="49" fontId="4" fillId="0" borderId="22" xfId="0" applyNumberFormat="1" applyFont="1" applyFill="1" applyBorder="1" applyAlignment="1" applyProtection="1">
      <alignment horizontal="left" vertical="center"/>
    </xf>
    <xf numFmtId="49" fontId="4" fillId="0" borderId="23" xfId="0" applyNumberFormat="1" applyFont="1" applyFill="1" applyBorder="1" applyAlignment="1" applyProtection="1">
      <alignment horizontal="left" vertical="center"/>
    </xf>
    <xf numFmtId="49" fontId="2" fillId="0" borderId="21" xfId="0" applyNumberFormat="1" applyFont="1" applyFill="1" applyBorder="1" applyAlignment="1" applyProtection="1">
      <alignment horizontal="left" vertical="center"/>
    </xf>
    <xf numFmtId="49" fontId="2" fillId="0" borderId="22" xfId="0" applyNumberFormat="1" applyFont="1" applyFill="1" applyBorder="1" applyAlignment="1" applyProtection="1">
      <alignment horizontal="left" vertical="center"/>
    </xf>
    <xf numFmtId="49" fontId="2" fillId="0" borderId="23" xfId="0" applyNumberFormat="1" applyFont="1" applyFill="1" applyBorder="1" applyAlignment="1" applyProtection="1">
      <alignment horizontal="left" vertical="center"/>
    </xf>
    <xf numFmtId="0" fontId="2" fillId="0" borderId="22" xfId="0" applyFont="1" applyBorder="1" applyAlignment="1">
      <alignment horizontal="center" vertical="center" shrinkToFit="1"/>
    </xf>
    <xf numFmtId="0" fontId="22" fillId="0" borderId="4" xfId="0" applyNumberFormat="1" applyFont="1" applyFill="1" applyBorder="1" applyAlignment="1" applyProtection="1">
      <alignment horizontal="left" vertical="center"/>
    </xf>
    <xf numFmtId="0" fontId="22" fillId="0" borderId="0" xfId="0" applyNumberFormat="1" applyFont="1" applyFill="1" applyBorder="1" applyAlignment="1" applyProtection="1">
      <alignment horizontal="left" vertical="center"/>
    </xf>
    <xf numFmtId="0" fontId="22" fillId="0" borderId="5" xfId="0" applyNumberFormat="1" applyFont="1" applyFill="1" applyBorder="1" applyAlignment="1" applyProtection="1">
      <alignment horizontal="left" vertical="center"/>
    </xf>
    <xf numFmtId="0" fontId="22" fillId="0" borderId="59"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49" fontId="4" fillId="0" borderId="61" xfId="0" applyNumberFormat="1" applyFont="1" applyFill="1" applyBorder="1" applyAlignment="1" applyProtection="1">
      <alignment horizontal="left" vertical="center"/>
    </xf>
    <xf numFmtId="49" fontId="4" fillId="0" borderId="28" xfId="0" applyNumberFormat="1" applyFont="1" applyFill="1" applyBorder="1" applyAlignment="1" applyProtection="1">
      <alignment horizontal="left" vertical="center"/>
    </xf>
    <xf numFmtId="49" fontId="4" fillId="0" borderId="29" xfId="0" applyNumberFormat="1" applyFont="1" applyFill="1" applyBorder="1" applyAlignment="1" applyProtection="1">
      <alignment horizontal="left" vertical="center"/>
    </xf>
    <xf numFmtId="49" fontId="2" fillId="0" borderId="27" xfId="0" applyNumberFormat="1" applyFont="1" applyFill="1" applyBorder="1" applyAlignment="1" applyProtection="1">
      <alignment horizontal="left" vertical="center"/>
    </xf>
    <xf numFmtId="49" fontId="2" fillId="0" borderId="28" xfId="0" applyNumberFormat="1" applyFont="1" applyFill="1" applyBorder="1" applyAlignment="1" applyProtection="1">
      <alignment horizontal="left" vertical="center"/>
    </xf>
    <xf numFmtId="49" fontId="2" fillId="0" borderId="29" xfId="0" applyNumberFormat="1" applyFont="1" applyFill="1" applyBorder="1" applyAlignment="1" applyProtection="1">
      <alignment horizontal="left" vertical="center"/>
    </xf>
    <xf numFmtId="0" fontId="2" fillId="0" borderId="28" xfId="0" applyFont="1" applyBorder="1" applyAlignment="1">
      <alignment horizontal="center" vertical="center" shrinkToFit="1"/>
    </xf>
    <xf numFmtId="0" fontId="15" fillId="0" borderId="59" xfId="0" applyNumberFormat="1" applyFont="1" applyFill="1" applyBorder="1" applyAlignment="1" applyProtection="1">
      <alignment horizontal="left" vertical="center"/>
    </xf>
    <xf numFmtId="0" fontId="15" fillId="0" borderId="6" xfId="0" applyNumberFormat="1" applyFont="1" applyFill="1" applyBorder="1" applyAlignment="1" applyProtection="1">
      <alignment horizontal="left" vertical="center"/>
    </xf>
    <xf numFmtId="0" fontId="15" fillId="0" borderId="7" xfId="0" applyNumberFormat="1" applyFont="1" applyFill="1" applyBorder="1" applyAlignment="1" applyProtection="1">
      <alignment horizontal="left" vertical="center"/>
    </xf>
    <xf numFmtId="0" fontId="21" fillId="0" borderId="12" xfId="0" applyNumberFormat="1" applyFont="1" applyFill="1" applyBorder="1" applyAlignment="1" applyProtection="1">
      <alignment horizontal="center" vertical="center" wrapText="1"/>
    </xf>
    <xf numFmtId="0" fontId="21" fillId="0" borderId="2"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center" wrapText="1"/>
    </xf>
    <xf numFmtId="0" fontId="21" fillId="0" borderId="5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center" vertical="center" wrapText="1"/>
    </xf>
    <xf numFmtId="0" fontId="21" fillId="0" borderId="5" xfId="0" applyNumberFormat="1" applyFont="1" applyFill="1" applyBorder="1" applyAlignment="1" applyProtection="1">
      <alignment horizontal="center" vertical="center" wrapText="1"/>
    </xf>
    <xf numFmtId="0" fontId="21" fillId="0" borderId="60" xfId="0" applyNumberFormat="1" applyFont="1" applyFill="1" applyBorder="1" applyAlignment="1" applyProtection="1">
      <alignment horizontal="center" vertical="center" wrapText="1"/>
    </xf>
    <xf numFmtId="0" fontId="21" fillId="0" borderId="6" xfId="0" applyNumberFormat="1" applyFont="1" applyFill="1" applyBorder="1" applyAlignment="1" applyProtection="1">
      <alignment horizontal="center" vertical="center" wrapText="1"/>
    </xf>
    <xf numFmtId="0" fontId="21" fillId="0" borderId="7" xfId="0" applyNumberFormat="1" applyFont="1" applyFill="1" applyBorder="1" applyAlignment="1" applyProtection="1">
      <alignment horizontal="center" vertical="center" wrapText="1"/>
    </xf>
    <xf numFmtId="0" fontId="12" fillId="0" borderId="49" xfId="0" applyFont="1" applyBorder="1" applyAlignment="1">
      <alignment horizontal="left" vertical="center" wrapText="1"/>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xf>
    <xf numFmtId="0" fontId="22" fillId="0" borderId="1" xfId="0" applyNumberFormat="1" applyFont="1" applyFill="1" applyBorder="1" applyAlignment="1" applyProtection="1">
      <alignment horizontal="left" vertical="center"/>
    </xf>
    <xf numFmtId="0" fontId="22" fillId="0" borderId="2" xfId="0" applyNumberFormat="1" applyFont="1" applyFill="1" applyBorder="1" applyAlignment="1" applyProtection="1">
      <alignment horizontal="left" vertical="center"/>
    </xf>
    <xf numFmtId="0" fontId="22" fillId="0" borderId="3" xfId="0" applyNumberFormat="1" applyFont="1" applyFill="1" applyBorder="1" applyAlignment="1" applyProtection="1">
      <alignment horizontal="left" vertical="center"/>
    </xf>
    <xf numFmtId="49" fontId="4" fillId="0" borderId="34" xfId="0" applyNumberFormat="1" applyFont="1" applyFill="1" applyBorder="1" applyAlignment="1" applyProtection="1">
      <alignment horizontal="left" vertical="center"/>
    </xf>
    <xf numFmtId="49" fontId="4" fillId="0" borderId="35" xfId="0" applyNumberFormat="1" applyFont="1" applyFill="1" applyBorder="1" applyAlignment="1" applyProtection="1">
      <alignment horizontal="left" vertical="center"/>
    </xf>
    <xf numFmtId="49" fontId="4" fillId="0" borderId="36" xfId="0" applyNumberFormat="1" applyFont="1" applyFill="1" applyBorder="1" applyAlignment="1" applyProtection="1">
      <alignment horizontal="left" vertical="center"/>
    </xf>
    <xf numFmtId="49" fontId="2" fillId="0" borderId="37" xfId="0" applyNumberFormat="1" applyFont="1" applyFill="1" applyBorder="1" applyAlignment="1" applyProtection="1">
      <alignment horizontal="left" vertical="center"/>
    </xf>
    <xf numFmtId="49" fontId="2" fillId="0" borderId="35" xfId="0" applyNumberFormat="1" applyFont="1" applyFill="1" applyBorder="1" applyAlignment="1" applyProtection="1">
      <alignment horizontal="left" vertical="center"/>
    </xf>
    <xf numFmtId="49" fontId="2" fillId="0" borderId="36" xfId="0" applyNumberFormat="1" applyFont="1" applyFill="1" applyBorder="1" applyAlignment="1" applyProtection="1">
      <alignment horizontal="left" vertical="center"/>
    </xf>
    <xf numFmtId="0" fontId="2" fillId="0" borderId="35" xfId="0" applyFont="1" applyBorder="1" applyAlignment="1">
      <alignment horizontal="center" vertical="center" shrinkToFit="1"/>
    </xf>
    <xf numFmtId="49" fontId="11" fillId="0" borderId="17" xfId="0" applyNumberFormat="1" applyFont="1" applyBorder="1" applyAlignment="1">
      <alignment horizontal="center" vertical="center" shrinkToFit="1"/>
    </xf>
    <xf numFmtId="0" fontId="6" fillId="0" borderId="17" xfId="0" applyFont="1" applyBorder="1" applyAlignment="1">
      <alignment horizontal="center" vertical="center"/>
    </xf>
    <xf numFmtId="49" fontId="7" fillId="0" borderId="25" xfId="0" applyNumberFormat="1" applyFont="1" applyBorder="1" applyAlignment="1">
      <alignment horizontal="center" vertical="center"/>
    </xf>
    <xf numFmtId="49" fontId="7" fillId="0" borderId="26" xfId="0" applyNumberFormat="1" applyFont="1" applyBorder="1" applyAlignment="1">
      <alignment horizontal="center" vertical="center"/>
    </xf>
    <xf numFmtId="49" fontId="9" fillId="0" borderId="17" xfId="0" applyNumberFormat="1" applyFont="1" applyBorder="1" applyAlignment="1">
      <alignment horizontal="center" vertical="center" wrapText="1" shrinkToFit="1"/>
    </xf>
    <xf numFmtId="49" fontId="7" fillId="0" borderId="17" xfId="0" applyNumberFormat="1" applyFont="1" applyBorder="1" applyAlignment="1">
      <alignment horizontal="center" vertical="center"/>
    </xf>
    <xf numFmtId="49" fontId="7" fillId="0" borderId="17" xfId="0" quotePrefix="1" applyNumberFormat="1" applyFont="1" applyBorder="1" applyAlignment="1">
      <alignment horizontal="center" vertical="center"/>
    </xf>
    <xf numFmtId="49" fontId="11" fillId="0" borderId="26" xfId="0" applyNumberFormat="1" applyFont="1" applyBorder="1" applyAlignment="1">
      <alignment horizontal="center" vertical="center" shrinkToFit="1"/>
    </xf>
    <xf numFmtId="49" fontId="7" fillId="0" borderId="20" xfId="0" applyNumberFormat="1" applyFont="1" applyBorder="1" applyAlignment="1">
      <alignment horizontal="center" vertical="center"/>
    </xf>
    <xf numFmtId="49" fontId="7" fillId="0" borderId="17" xfId="0" applyNumberFormat="1" applyFont="1" applyBorder="1" applyAlignment="1">
      <alignment horizontal="center" vertical="center" shrinkToFit="1"/>
    </xf>
    <xf numFmtId="0" fontId="15" fillId="0" borderId="0" xfId="0" applyFont="1" applyAlignment="1">
      <alignment horizontal="center" vertical="center" wrapText="1"/>
    </xf>
    <xf numFmtId="0" fontId="4" fillId="0" borderId="17" xfId="0" applyFont="1" applyBorder="1" applyAlignment="1">
      <alignment horizontal="center" vertical="center"/>
    </xf>
    <xf numFmtId="0" fontId="4" fillId="0" borderId="42"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12" fillId="0" borderId="47" xfId="0" applyFont="1" applyBorder="1" applyAlignment="1">
      <alignment horizontal="center" vertical="center"/>
    </xf>
    <xf numFmtId="0" fontId="12" fillId="0" borderId="58" xfId="0" applyFont="1" applyBorder="1" applyAlignment="1">
      <alignment horizontal="center" vertical="center"/>
    </xf>
    <xf numFmtId="0" fontId="11" fillId="0" borderId="55" xfId="0" applyFont="1" applyBorder="1" applyAlignment="1">
      <alignment horizontal="left" vertical="center" shrinkToFit="1"/>
    </xf>
    <xf numFmtId="0" fontId="19" fillId="0" borderId="12" xfId="0" applyFont="1" applyFill="1" applyBorder="1" applyAlignment="1">
      <alignment horizontal="center" vertical="center" wrapText="1" shrinkToFit="1"/>
    </xf>
    <xf numFmtId="0" fontId="19" fillId="0" borderId="2" xfId="0" applyFont="1" applyFill="1" applyBorder="1" applyAlignment="1">
      <alignment horizontal="center" vertical="center" wrapText="1" shrinkToFit="1"/>
    </xf>
    <xf numFmtId="0" fontId="19" fillId="0" borderId="13" xfId="0" applyFont="1" applyFill="1" applyBorder="1" applyAlignment="1">
      <alignment horizontal="center" vertical="center" wrapText="1" shrinkToFit="1"/>
    </xf>
    <xf numFmtId="0" fontId="11" fillId="0" borderId="55" xfId="0" applyFont="1" applyFill="1" applyBorder="1" applyAlignment="1">
      <alignment horizontal="left" vertical="center" shrinkToFit="1"/>
    </xf>
    <xf numFmtId="0" fontId="12" fillId="0" borderId="10" xfId="0" applyNumberFormat="1" applyFont="1" applyFill="1" applyBorder="1" applyAlignment="1" applyProtection="1">
      <alignment horizontal="left" vertical="center"/>
    </xf>
    <xf numFmtId="0" fontId="12" fillId="0" borderId="11" xfId="0" applyNumberFormat="1" applyFont="1" applyFill="1" applyBorder="1" applyAlignment="1" applyProtection="1">
      <alignment horizontal="left" vertical="center"/>
    </xf>
    <xf numFmtId="0" fontId="12" fillId="0" borderId="32" xfId="0" applyNumberFormat="1" applyFont="1" applyFill="1" applyBorder="1" applyAlignment="1" applyProtection="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9" fillId="0" borderId="21" xfId="0" applyFont="1" applyBorder="1" applyAlignment="1">
      <alignment horizontal="center" vertical="center" shrinkToFit="1"/>
    </xf>
    <xf numFmtId="0" fontId="9" fillId="0" borderId="23" xfId="0" applyFont="1" applyBorder="1" applyAlignment="1">
      <alignment horizontal="center" vertical="center" shrinkToFit="1"/>
    </xf>
    <xf numFmtId="0" fontId="11" fillId="0" borderId="21" xfId="0" applyNumberFormat="1" applyFont="1" applyFill="1" applyBorder="1" applyAlignment="1" applyProtection="1">
      <alignment horizontal="center" vertical="center"/>
    </xf>
    <xf numFmtId="0" fontId="11" fillId="0" borderId="23" xfId="0" applyNumberFormat="1" applyFont="1" applyFill="1" applyBorder="1" applyAlignment="1" applyProtection="1">
      <alignment horizontal="center" vertical="center"/>
    </xf>
    <xf numFmtId="0" fontId="9" fillId="0" borderId="17" xfId="0" applyNumberFormat="1" applyFont="1" applyFill="1" applyBorder="1" applyAlignment="1" applyProtection="1">
      <alignment horizontal="center" vertical="center"/>
    </xf>
    <xf numFmtId="0" fontId="9" fillId="0" borderId="17" xfId="0" quotePrefix="1" applyNumberFormat="1" applyFont="1" applyFill="1" applyBorder="1" applyAlignment="1" applyProtection="1">
      <alignment horizontal="center" vertical="center"/>
    </xf>
    <xf numFmtId="0" fontId="11" fillId="0" borderId="21" xfId="0" applyFont="1" applyFill="1" applyBorder="1" applyAlignment="1">
      <alignment horizontal="left" vertical="center"/>
    </xf>
    <xf numFmtId="0" fontId="11" fillId="0" borderId="22"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21" xfId="0" applyFont="1" applyBorder="1" applyAlignment="1">
      <alignment horizontal="left" vertical="center" shrinkToFit="1"/>
    </xf>
    <xf numFmtId="0" fontId="11" fillId="0" borderId="22" xfId="0" applyFont="1" applyBorder="1" applyAlignment="1">
      <alignment horizontal="left" vertical="center" shrinkToFit="1"/>
    </xf>
    <xf numFmtId="0" fontId="11" fillId="0" borderId="23" xfId="0" applyFont="1" applyBorder="1" applyAlignment="1">
      <alignment horizontal="left" vertical="center" shrinkToFit="1"/>
    </xf>
    <xf numFmtId="0" fontId="4" fillId="0" borderId="53" xfId="0" applyNumberFormat="1" applyFont="1" applyFill="1" applyBorder="1" applyAlignment="1" applyProtection="1">
      <alignment horizontal="center" vertical="center"/>
    </xf>
    <xf numFmtId="0" fontId="4" fillId="0" borderId="54" xfId="0" applyNumberFormat="1" applyFont="1" applyFill="1" applyBorder="1" applyAlignment="1" applyProtection="1">
      <alignment horizontal="center" vertical="center"/>
    </xf>
    <xf numFmtId="0" fontId="4" fillId="0" borderId="37" xfId="0" applyNumberFormat="1" applyFont="1" applyFill="1" applyBorder="1" applyAlignment="1" applyProtection="1">
      <alignment horizontal="center" vertical="center"/>
    </xf>
    <xf numFmtId="0" fontId="4" fillId="0" borderId="36" xfId="0" applyNumberFormat="1" applyFont="1" applyFill="1" applyBorder="1" applyAlignment="1" applyProtection="1">
      <alignment horizontal="center" vertical="center"/>
    </xf>
    <xf numFmtId="0" fontId="4" fillId="0" borderId="55" xfId="0" applyNumberFormat="1" applyFont="1" applyFill="1" applyBorder="1" applyAlignment="1" applyProtection="1">
      <alignment horizontal="center" vertical="center"/>
    </xf>
    <xf numFmtId="0" fontId="4" fillId="0" borderId="31" xfId="0" applyNumberFormat="1" applyFont="1" applyFill="1" applyBorder="1" applyAlignment="1" applyProtection="1">
      <alignment horizontal="center" vertical="center"/>
    </xf>
    <xf numFmtId="0" fontId="4" fillId="0" borderId="56" xfId="0" applyNumberFormat="1" applyFont="1" applyFill="1" applyBorder="1" applyAlignment="1" applyProtection="1">
      <alignment horizontal="center" vertical="center"/>
    </xf>
    <xf numFmtId="0" fontId="4" fillId="0" borderId="57" xfId="0" applyNumberFormat="1" applyFont="1" applyFill="1" applyBorder="1" applyAlignment="1" applyProtection="1">
      <alignment horizontal="center" vertical="center"/>
    </xf>
    <xf numFmtId="0" fontId="16" fillId="0" borderId="27" xfId="0" applyFont="1" applyBorder="1" applyAlignment="1">
      <alignment horizontal="center" vertical="center"/>
    </xf>
    <xf numFmtId="0" fontId="16" fillId="0" borderId="29" xfId="0" applyFont="1" applyBorder="1" applyAlignment="1">
      <alignment horizontal="center" vertical="center"/>
    </xf>
    <xf numFmtId="0" fontId="12" fillId="0" borderId="49" xfId="0" applyNumberFormat="1" applyFont="1" applyFill="1" applyBorder="1" applyAlignment="1" applyProtection="1">
      <alignment horizontal="left" vertical="center"/>
    </xf>
    <xf numFmtId="0" fontId="12" fillId="0" borderId="50" xfId="0" applyNumberFormat="1" applyFont="1" applyFill="1" applyBorder="1" applyAlignment="1" applyProtection="1">
      <alignment horizontal="left" vertical="center"/>
    </xf>
    <xf numFmtId="0" fontId="12" fillId="0" borderId="2"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12" fillId="0" borderId="6" xfId="0" applyNumberFormat="1" applyFont="1" applyFill="1" applyBorder="1" applyAlignment="1" applyProtection="1">
      <alignment horizontal="left" vertical="center"/>
    </xf>
    <xf numFmtId="0" fontId="12" fillId="0" borderId="51" xfId="0" applyNumberFormat="1" applyFont="1" applyFill="1" applyBorder="1" applyAlignment="1" applyProtection="1">
      <alignment horizontal="left" vertical="center"/>
    </xf>
    <xf numFmtId="0" fontId="2" fillId="0" borderId="52" xfId="0" applyFont="1" applyBorder="1" applyAlignment="1">
      <alignment horizontal="center" textRotation="90"/>
    </xf>
    <xf numFmtId="0" fontId="2" fillId="0" borderId="30" xfId="0" applyFont="1" applyBorder="1" applyAlignment="1">
      <alignment horizontal="center" textRotation="90"/>
    </xf>
    <xf numFmtId="0" fontId="4" fillId="0" borderId="53" xfId="0" applyFont="1" applyBorder="1" applyAlignment="1">
      <alignment horizontal="center" vertical="center"/>
    </xf>
    <xf numFmtId="0" fontId="4" fillId="0" borderId="0" xfId="0" applyFont="1" applyBorder="1" applyAlignment="1">
      <alignment horizontal="center" vertical="center"/>
    </xf>
    <xf numFmtId="0" fontId="4" fillId="0" borderId="54" xfId="0" applyFont="1" applyBorder="1" applyAlignment="1">
      <alignment horizontal="center" vertical="center"/>
    </xf>
    <xf numFmtId="0" fontId="4" fillId="0" borderId="37"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43" xfId="0" applyNumberFormat="1" applyFont="1" applyFill="1" applyBorder="1" applyAlignment="1" applyProtection="1">
      <alignment horizontal="center" vertical="center"/>
    </xf>
    <xf numFmtId="0" fontId="4" fillId="0" borderId="17" xfId="0" applyNumberFormat="1" applyFont="1" applyFill="1" applyBorder="1" applyAlignment="1" applyProtection="1">
      <alignment horizontal="center" vertical="center"/>
    </xf>
    <xf numFmtId="0" fontId="4" fillId="0" borderId="20" xfId="0" applyNumberFormat="1" applyFont="1" applyFill="1" applyBorder="1" applyAlignment="1" applyProtection="1">
      <alignment horizontal="left" vertical="center"/>
    </xf>
    <xf numFmtId="0" fontId="4" fillId="0" borderId="17" xfId="0" applyNumberFormat="1" applyFont="1" applyFill="1" applyBorder="1" applyAlignment="1" applyProtection="1">
      <alignment horizontal="left" vertical="center"/>
    </xf>
    <xf numFmtId="0" fontId="9" fillId="0" borderId="17" xfId="0" applyFont="1" applyBorder="1" applyAlignment="1">
      <alignment horizontal="center" vertical="center" shrinkToFit="1"/>
    </xf>
    <xf numFmtId="0" fontId="16" fillId="0" borderId="17" xfId="0" applyFont="1" applyBorder="1" applyAlignment="1">
      <alignment horizontal="center" vertical="center"/>
    </xf>
    <xf numFmtId="0" fontId="2" fillId="0" borderId="38" xfId="0" applyFont="1" applyBorder="1" applyAlignment="1">
      <alignment horizontal="center"/>
    </xf>
    <xf numFmtId="0" fontId="2" fillId="0" borderId="54"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xf>
    <xf numFmtId="0" fontId="2" fillId="0" borderId="35" xfId="0" applyFont="1" applyBorder="1" applyAlignment="1">
      <alignment horizontal="center"/>
    </xf>
    <xf numFmtId="0" fontId="2" fillId="0" borderId="36" xfId="0" applyFont="1" applyBorder="1" applyAlignment="1">
      <alignment horizontal="center"/>
    </xf>
    <xf numFmtId="0" fontId="16" fillId="0" borderId="21" xfId="0" applyFont="1" applyBorder="1" applyAlignment="1">
      <alignment horizontal="center" vertical="center"/>
    </xf>
    <xf numFmtId="0" fontId="16" fillId="0" borderId="23" xfId="0" applyFont="1" applyBorder="1" applyAlignment="1">
      <alignment horizontal="center" vertical="center"/>
    </xf>
    <xf numFmtId="0" fontId="4" fillId="0" borderId="48" xfId="0" applyNumberFormat="1" applyFont="1" applyFill="1" applyBorder="1" applyAlignment="1" applyProtection="1">
      <alignment horizontal="left" vertical="center"/>
    </xf>
    <xf numFmtId="0" fontId="4" fillId="0" borderId="43" xfId="0" applyNumberFormat="1" applyFont="1" applyFill="1" applyBorder="1" applyAlignment="1" applyProtection="1">
      <alignment horizontal="left" vertical="center"/>
    </xf>
    <xf numFmtId="0" fontId="4" fillId="0" borderId="30" xfId="0" applyNumberFormat="1" applyFont="1" applyFill="1" applyBorder="1" applyAlignment="1" applyProtection="1">
      <alignment horizontal="left" vertical="center"/>
    </xf>
    <xf numFmtId="0" fontId="4" fillId="0" borderId="31" xfId="0" applyNumberFormat="1" applyFont="1" applyFill="1" applyBorder="1" applyAlignment="1" applyProtection="1">
      <alignment horizontal="left" vertical="center"/>
    </xf>
    <xf numFmtId="0" fontId="16" fillId="0" borderId="37" xfId="0" applyFont="1" applyBorder="1" applyAlignment="1">
      <alignment horizontal="center" vertical="center"/>
    </xf>
    <xf numFmtId="0" fontId="16" fillId="0" borderId="36" xfId="0" applyFont="1" applyBorder="1" applyAlignment="1">
      <alignment horizontal="center" vertical="center"/>
    </xf>
    <xf numFmtId="0" fontId="12" fillId="0" borderId="43" xfId="0" applyFont="1" applyBorder="1" applyAlignment="1">
      <alignment horizontal="center" vertical="center"/>
    </xf>
    <xf numFmtId="0" fontId="12" fillId="0" borderId="46" xfId="0" applyNumberFormat="1" applyFont="1" applyFill="1" applyBorder="1" applyAlignment="1" applyProtection="1">
      <alignment horizontal="center" vertical="center"/>
    </xf>
    <xf numFmtId="0" fontId="12" fillId="0" borderId="47" xfId="0" applyNumberFormat="1" applyFont="1" applyFill="1" applyBorder="1" applyAlignment="1" applyProtection="1">
      <alignment horizontal="center" vertical="center"/>
    </xf>
    <xf numFmtId="0" fontId="12" fillId="0" borderId="17" xfId="0" applyFont="1" applyBorder="1" applyAlignment="1">
      <alignment horizontal="center" vertical="center"/>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4" fillId="2" borderId="19" xfId="0" applyNumberFormat="1" applyFont="1" applyFill="1" applyBorder="1" applyAlignment="1" applyProtection="1">
      <alignment horizontal="left" vertical="center" shrinkToFit="1"/>
    </xf>
    <xf numFmtId="0" fontId="4" fillId="2" borderId="22" xfId="0" applyNumberFormat="1" applyFont="1" applyFill="1" applyBorder="1" applyAlignment="1" applyProtection="1">
      <alignment horizontal="left" vertical="center" shrinkToFit="1"/>
    </xf>
    <xf numFmtId="0" fontId="13" fillId="2" borderId="17" xfId="0" applyNumberFormat="1" applyFont="1" applyFill="1" applyBorder="1" applyAlignment="1" applyProtection="1">
      <alignment horizontal="left" vertical="center"/>
    </xf>
    <xf numFmtId="49" fontId="11" fillId="2" borderId="21" xfId="0" applyNumberFormat="1" applyFont="1" applyFill="1" applyBorder="1" applyAlignment="1">
      <alignment horizontal="center" vertical="center" shrinkToFit="1"/>
    </xf>
    <xf numFmtId="49" fontId="11" fillId="2" borderId="22" xfId="0" applyNumberFormat="1" applyFont="1" applyFill="1" applyBorder="1" applyAlignment="1">
      <alignment horizontal="center" vertical="center" shrinkToFit="1"/>
    </xf>
    <xf numFmtId="49" fontId="11" fillId="2" borderId="17" xfId="0" applyNumberFormat="1" applyFont="1" applyFill="1" applyBorder="1" applyAlignment="1">
      <alignment horizontal="center" vertical="center" shrinkToFit="1"/>
    </xf>
    <xf numFmtId="49" fontId="11" fillId="2" borderId="42" xfId="0" applyNumberFormat="1" applyFont="1" applyFill="1" applyBorder="1" applyAlignment="1">
      <alignment horizontal="center" vertical="center" shrinkToFit="1"/>
    </xf>
    <xf numFmtId="0" fontId="14" fillId="0" borderId="39" xfId="0" applyNumberFormat="1" applyFont="1" applyFill="1" applyBorder="1" applyAlignment="1" applyProtection="1">
      <alignment horizontal="center" vertical="center"/>
    </xf>
    <xf numFmtId="0" fontId="14" fillId="0" borderId="40" xfId="0" applyNumberFormat="1" applyFont="1" applyFill="1" applyBorder="1" applyAlignment="1" applyProtection="1">
      <alignment horizontal="center" vertical="center"/>
    </xf>
    <xf numFmtId="0" fontId="14" fillId="0" borderId="41" xfId="0" applyNumberFormat="1" applyFont="1" applyFill="1" applyBorder="1" applyAlignment="1" applyProtection="1">
      <alignment horizontal="center" vertical="center"/>
    </xf>
    <xf numFmtId="0" fontId="14" fillId="0" borderId="4"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0" fontId="14" fillId="0" borderId="5" xfId="0" applyNumberFormat="1" applyFont="1" applyFill="1" applyBorder="1" applyAlignment="1" applyProtection="1">
      <alignment horizontal="center" vertical="center"/>
    </xf>
    <xf numFmtId="0" fontId="4" fillId="2" borderId="39" xfId="0" applyNumberFormat="1" applyFont="1" applyFill="1" applyBorder="1" applyAlignment="1" applyProtection="1">
      <alignment horizontal="left" vertical="center" shrinkToFit="1"/>
    </xf>
    <xf numFmtId="0" fontId="4" fillId="2" borderId="40" xfId="0" applyNumberFormat="1" applyFont="1" applyFill="1" applyBorder="1" applyAlignment="1" applyProtection="1">
      <alignment horizontal="left" vertical="center" shrinkToFit="1"/>
    </xf>
    <xf numFmtId="0" fontId="13" fillId="2" borderId="43" xfId="0" applyNumberFormat="1" applyFont="1" applyFill="1" applyBorder="1" applyAlignment="1" applyProtection="1">
      <alignment horizontal="left" vertical="center"/>
    </xf>
    <xf numFmtId="49" fontId="11" fillId="2" borderId="44" xfId="0" applyNumberFormat="1" applyFont="1" applyFill="1" applyBorder="1" applyAlignment="1">
      <alignment horizontal="center" vertical="center" shrinkToFit="1"/>
    </xf>
    <xf numFmtId="49" fontId="11" fillId="2" borderId="40" xfId="0" applyNumberFormat="1" applyFont="1" applyFill="1" applyBorder="1" applyAlignment="1">
      <alignment horizontal="center" vertical="center" shrinkToFit="1"/>
    </xf>
    <xf numFmtId="49" fontId="11" fillId="2" borderId="43" xfId="0" applyNumberFormat="1" applyFont="1" applyFill="1" applyBorder="1" applyAlignment="1">
      <alignment horizontal="center" vertical="center" shrinkToFit="1"/>
    </xf>
    <xf numFmtId="49" fontId="11" fillId="2" borderId="45" xfId="0" applyNumberFormat="1" applyFont="1" applyFill="1" applyBorder="1" applyAlignment="1">
      <alignment horizontal="center" vertical="center" shrinkToFit="1"/>
    </xf>
    <xf numFmtId="49" fontId="11" fillId="2" borderId="21" xfId="0" applyNumberFormat="1" applyFont="1" applyFill="1" applyBorder="1" applyAlignment="1">
      <alignment horizontal="center" vertical="center" wrapText="1" shrinkToFit="1"/>
    </xf>
    <xf numFmtId="49" fontId="11" fillId="2" borderId="22" xfId="0" applyNumberFormat="1" applyFont="1" applyFill="1" applyBorder="1" applyAlignment="1">
      <alignment horizontal="center" vertical="center" wrapText="1" shrinkToFit="1"/>
    </xf>
    <xf numFmtId="49" fontId="11" fillId="2" borderId="33" xfId="0" applyNumberFormat="1" applyFont="1" applyFill="1" applyBorder="1" applyAlignment="1">
      <alignment horizontal="center" vertical="center" wrapText="1" shrinkToFit="1"/>
    </xf>
    <xf numFmtId="0" fontId="4" fillId="2" borderId="21" xfId="0" applyNumberFormat="1" applyFont="1" applyFill="1" applyBorder="1" applyAlignment="1" applyProtection="1">
      <alignment horizontal="left" vertical="center" shrinkToFit="1"/>
    </xf>
    <xf numFmtId="0" fontId="4" fillId="2" borderId="23" xfId="0" applyNumberFormat="1" applyFont="1" applyFill="1" applyBorder="1" applyAlignment="1" applyProtection="1">
      <alignment horizontal="left" vertical="center" shrinkToFit="1"/>
    </xf>
    <xf numFmtId="0" fontId="4" fillId="0" borderId="34" xfId="0" applyFont="1" applyBorder="1" applyAlignment="1">
      <alignment horizontal="center"/>
    </xf>
    <xf numFmtId="0" fontId="4" fillId="0" borderId="35" xfId="0" applyFont="1" applyBorder="1" applyAlignment="1">
      <alignment horizontal="center"/>
    </xf>
    <xf numFmtId="0" fontId="4" fillId="0" borderId="36" xfId="0" applyFont="1" applyBorder="1" applyAlignment="1">
      <alignment horizontal="center"/>
    </xf>
    <xf numFmtId="0" fontId="4" fillId="0" borderId="31"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2" fillId="0" borderId="0" xfId="0" applyFont="1" applyBorder="1" applyAlignment="1">
      <alignment horizontal="center" vertical="center" wrapText="1"/>
    </xf>
    <xf numFmtId="49" fontId="11" fillId="2" borderId="23" xfId="0" applyNumberFormat="1" applyFont="1" applyFill="1" applyBorder="1" applyAlignment="1">
      <alignment horizontal="center" vertical="center" shrinkToFit="1"/>
    </xf>
    <xf numFmtId="49" fontId="11" fillId="2" borderId="33" xfId="0" applyNumberFormat="1" applyFont="1" applyFill="1" applyBorder="1" applyAlignment="1">
      <alignment horizontal="center" vertical="center" shrinkToFit="1"/>
    </xf>
    <xf numFmtId="49" fontId="11" fillId="2" borderId="23" xfId="0" applyNumberFormat="1" applyFont="1" applyFill="1" applyBorder="1" applyAlignment="1">
      <alignment horizontal="center" vertical="center" wrapText="1" shrinkToFit="1"/>
    </xf>
    <xf numFmtId="0" fontId="4" fillId="0" borderId="25" xfId="0" applyNumberFormat="1" applyFont="1" applyFill="1" applyBorder="1" applyAlignment="1" applyProtection="1">
      <alignment horizontal="left" vertical="center"/>
    </xf>
    <xf numFmtId="0" fontId="4" fillId="0" borderId="26" xfId="0" applyNumberFormat="1" applyFont="1" applyFill="1" applyBorder="1" applyAlignment="1" applyProtection="1">
      <alignment horizontal="left" vertical="center"/>
    </xf>
    <xf numFmtId="0" fontId="7" fillId="0" borderId="27" xfId="0" applyFont="1" applyBorder="1" applyAlignment="1">
      <alignment horizontal="left"/>
    </xf>
    <xf numFmtId="0" fontId="7" fillId="0" borderId="28" xfId="0" applyFont="1" applyBorder="1" applyAlignment="1">
      <alignment horizontal="left"/>
    </xf>
    <xf numFmtId="0" fontId="7" fillId="0" borderId="29" xfId="0" applyFont="1" applyBorder="1" applyAlignment="1">
      <alignment horizontal="left"/>
    </xf>
    <xf numFmtId="0" fontId="4" fillId="0" borderId="27" xfId="0" applyNumberFormat="1" applyFont="1" applyFill="1" applyBorder="1" applyAlignment="1" applyProtection="1">
      <alignment horizontal="left" vertical="center" shrinkToFit="1"/>
    </xf>
    <xf numFmtId="0" fontId="4" fillId="0" borderId="28" xfId="0" applyNumberFormat="1" applyFont="1" applyFill="1" applyBorder="1" applyAlignment="1" applyProtection="1">
      <alignment horizontal="left" vertical="center" shrinkToFit="1"/>
    </xf>
    <xf numFmtId="0" fontId="4" fillId="0" borderId="29" xfId="0" applyNumberFormat="1" applyFont="1" applyFill="1" applyBorder="1" applyAlignment="1" applyProtection="1">
      <alignment horizontal="left" vertical="center" shrinkToFit="1"/>
    </xf>
    <xf numFmtId="0" fontId="7" fillId="0" borderId="27" xfId="0" applyNumberFormat="1" applyFont="1" applyFill="1" applyBorder="1" applyAlignment="1" applyProtection="1">
      <alignment horizontal="center" vertical="center" shrinkToFit="1"/>
    </xf>
    <xf numFmtId="0" fontId="7" fillId="0" borderId="29" xfId="0" applyNumberFormat="1" applyFont="1" applyFill="1" applyBorder="1" applyAlignment="1" applyProtection="1">
      <alignment horizontal="center" vertical="center" shrinkToFit="1"/>
    </xf>
    <xf numFmtId="0" fontId="12" fillId="0" borderId="9"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12" fillId="0" borderId="18" xfId="0" applyNumberFormat="1" applyFont="1" applyFill="1" applyBorder="1" applyAlignment="1" applyProtection="1">
      <alignment horizontal="left" vertical="center"/>
    </xf>
    <xf numFmtId="0" fontId="12" fillId="0" borderId="30" xfId="0" applyNumberFormat="1" applyFont="1" applyFill="1" applyBorder="1" applyAlignment="1" applyProtection="1">
      <alignment horizontal="center" vertical="center"/>
    </xf>
    <xf numFmtId="0" fontId="12" fillId="0" borderId="31" xfId="0" applyNumberFormat="1" applyFont="1" applyFill="1" applyBorder="1" applyAlignment="1" applyProtection="1">
      <alignment horizontal="center" vertical="center"/>
    </xf>
    <xf numFmtId="0" fontId="12" fillId="0" borderId="32"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left" vertical="center"/>
    </xf>
    <xf numFmtId="0" fontId="4" fillId="0" borderId="16" xfId="0" applyNumberFormat="1" applyFont="1" applyFill="1" applyBorder="1" applyAlignment="1" applyProtection="1">
      <alignment horizontal="left" vertical="center"/>
    </xf>
    <xf numFmtId="49" fontId="6" fillId="0" borderId="17" xfId="0" applyNumberFormat="1" applyFont="1" applyFill="1" applyBorder="1" applyAlignment="1" applyProtection="1">
      <alignment horizontal="center" vertical="center" shrinkToFit="1"/>
    </xf>
    <xf numFmtId="0" fontId="7" fillId="0" borderId="17" xfId="0" applyFont="1" applyBorder="1" applyAlignment="1">
      <alignment horizontal="left" shrinkToFit="1"/>
    </xf>
    <xf numFmtId="0" fontId="7" fillId="0" borderId="21" xfId="0" applyNumberFormat="1" applyFont="1" applyFill="1" applyBorder="1" applyAlignment="1" applyProtection="1">
      <alignment horizontal="center" vertical="center"/>
    </xf>
    <xf numFmtId="0" fontId="7" fillId="0" borderId="22" xfId="0" applyNumberFormat="1" applyFont="1" applyFill="1" applyBorder="1" applyAlignment="1" applyProtection="1">
      <alignment horizontal="center" vertical="center"/>
    </xf>
    <xf numFmtId="0" fontId="7" fillId="0" borderId="23" xfId="0" applyNumberFormat="1" applyFont="1" applyFill="1" applyBorder="1" applyAlignment="1" applyProtection="1">
      <alignment horizontal="center" vertical="center"/>
    </xf>
    <xf numFmtId="0" fontId="8" fillId="0" borderId="17" xfId="0" applyFont="1" applyBorder="1" applyAlignment="1">
      <alignment horizontal="center" vertical="center"/>
    </xf>
    <xf numFmtId="0" fontId="24" fillId="0" borderId="17" xfId="0" applyFont="1" applyBorder="1" applyAlignment="1">
      <alignment horizontal="center" vertical="center" shrinkToFit="1"/>
    </xf>
    <xf numFmtId="0" fontId="25" fillId="0" borderId="21" xfId="0" applyFont="1" applyBorder="1" applyAlignment="1">
      <alignment horizontal="center" vertical="center" shrinkToFit="1"/>
    </xf>
    <xf numFmtId="0" fontId="25" fillId="0" borderId="23" xfId="0" applyFont="1" applyBorder="1" applyAlignment="1">
      <alignment horizontal="center"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3" fillId="0" borderId="2" xfId="0" applyNumberFormat="1" applyFont="1" applyFill="1" applyBorder="1" applyAlignment="1" applyProtection="1">
      <alignment horizontal="left" vertical="center"/>
    </xf>
    <xf numFmtId="0" fontId="3" fillId="0" borderId="3" xfId="0" applyNumberFormat="1" applyFont="1" applyFill="1" applyBorder="1" applyAlignment="1" applyProtection="1">
      <alignment horizontal="left" vertical="center"/>
    </xf>
    <xf numFmtId="0" fontId="4" fillId="0" borderId="6"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xf>
    <xf numFmtId="0" fontId="5" fillId="0" borderId="2" xfId="0" applyNumberFormat="1" applyFont="1" applyFill="1" applyBorder="1" applyAlignment="1" applyProtection="1">
      <alignment horizontal="center" vertical="center"/>
    </xf>
    <xf numFmtId="0" fontId="4" fillId="0" borderId="10" xfId="0" applyNumberFormat="1" applyFont="1" applyFill="1" applyBorder="1" applyAlignment="1" applyProtection="1">
      <alignment horizontal="left" vertical="center"/>
    </xf>
    <xf numFmtId="0" fontId="4" fillId="0" borderId="1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shrinkToFit="1"/>
    </xf>
    <xf numFmtId="0" fontId="6" fillId="0" borderId="2" xfId="0" applyNumberFormat="1" applyFont="1" applyFill="1" applyBorder="1" applyAlignment="1" applyProtection="1">
      <alignment horizontal="left" vertical="center" shrinkToFit="1"/>
    </xf>
    <xf numFmtId="0" fontId="6" fillId="0" borderId="13" xfId="0" applyNumberFormat="1" applyFont="1" applyFill="1" applyBorder="1" applyAlignment="1" applyProtection="1">
      <alignment horizontal="left" vertical="center" shrinkToFit="1"/>
    </xf>
    <xf numFmtId="0" fontId="7" fillId="0" borderId="14"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7" fillId="0" borderId="16" xfId="0" applyNumberFormat="1" applyFont="1" applyFill="1" applyBorder="1" applyAlignment="1" applyProtection="1">
      <alignment horizontal="center" vertical="center"/>
    </xf>
    <xf numFmtId="0" fontId="6" fillId="0" borderId="17" xfId="0" applyNumberFormat="1" applyFont="1" applyFill="1" applyBorder="1" applyAlignment="1" applyProtection="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561975</xdr:colOff>
      <xdr:row>3</xdr:row>
      <xdr:rowOff>9525</xdr:rowOff>
    </xdr:to>
    <xdr:pic>
      <xdr:nvPicPr>
        <xdr:cNvPr id="2"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609600" y="0"/>
          <a:ext cx="561975" cy="733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113"/>
  <sheetViews>
    <sheetView tabSelected="1" topLeftCell="C59" workbookViewId="0">
      <selection activeCell="O83" sqref="O83:P83"/>
    </sheetView>
  </sheetViews>
  <sheetFormatPr defaultRowHeight="15"/>
  <cols>
    <col min="18" max="18" width="11.7109375" customWidth="1"/>
    <col min="23" max="23" width="7.5703125" customWidth="1"/>
    <col min="24" max="24" width="11.28515625" customWidth="1"/>
    <col min="27" max="27" width="10.7109375" customWidth="1"/>
    <col min="28" max="28" width="14.7109375" customWidth="1"/>
  </cols>
  <sheetData>
    <row r="1" spans="1:36" ht="18">
      <c r="A1" s="286"/>
      <c r="B1" s="287"/>
      <c r="C1" s="287"/>
      <c r="D1" s="288"/>
      <c r="E1" s="292" t="s">
        <v>0</v>
      </c>
      <c r="F1" s="292"/>
      <c r="G1" s="292"/>
      <c r="H1" s="292"/>
      <c r="I1" s="292"/>
      <c r="J1" s="292"/>
      <c r="K1" s="292"/>
      <c r="L1" s="292"/>
      <c r="M1" s="292"/>
      <c r="N1" s="292"/>
      <c r="O1" s="292"/>
      <c r="P1" s="292"/>
      <c r="Q1" s="292"/>
      <c r="R1" s="292"/>
      <c r="S1" s="292"/>
      <c r="T1" s="292"/>
      <c r="U1" s="292"/>
      <c r="V1" s="292"/>
      <c r="W1" s="292"/>
      <c r="X1" s="292"/>
      <c r="Y1" s="292"/>
      <c r="Z1" s="292"/>
      <c r="AA1" s="292"/>
      <c r="AB1" s="293"/>
      <c r="AC1" s="1"/>
      <c r="AD1" s="1"/>
      <c r="AE1" s="1"/>
      <c r="AF1" s="1"/>
      <c r="AG1" s="1"/>
      <c r="AH1" s="1"/>
      <c r="AI1" s="1"/>
      <c r="AJ1" s="1"/>
    </row>
    <row r="2" spans="1:36" ht="15.75" thickBot="1">
      <c r="A2" s="289"/>
      <c r="B2" s="290"/>
      <c r="C2" s="290"/>
      <c r="D2" s="291"/>
      <c r="E2" s="294" t="s">
        <v>1</v>
      </c>
      <c r="F2" s="294"/>
      <c r="G2" s="294"/>
      <c r="H2" s="294"/>
      <c r="I2" s="294"/>
      <c r="J2" s="294"/>
      <c r="K2" s="294"/>
      <c r="L2" s="294"/>
      <c r="M2" s="294"/>
      <c r="N2" s="294"/>
      <c r="O2" s="294"/>
      <c r="P2" s="294"/>
      <c r="Q2" s="294"/>
      <c r="R2" s="294"/>
      <c r="S2" s="294"/>
      <c r="T2" s="294"/>
      <c r="U2" s="294"/>
      <c r="V2" s="294"/>
      <c r="W2" s="294"/>
      <c r="X2" s="294"/>
      <c r="Y2" s="294"/>
      <c r="Z2" s="294"/>
      <c r="AA2" s="294"/>
      <c r="AB2" s="295"/>
      <c r="AC2" s="1"/>
      <c r="AD2" s="1"/>
      <c r="AE2" s="1"/>
      <c r="AF2" s="1"/>
      <c r="AG2" s="1"/>
      <c r="AH2" s="1"/>
      <c r="AI2" s="1"/>
      <c r="AJ2" s="1"/>
    </row>
    <row r="3" spans="1:36" ht="21.75" thickBot="1">
      <c r="A3" s="289"/>
      <c r="B3" s="290"/>
      <c r="C3" s="290"/>
      <c r="D3" s="291"/>
      <c r="E3" s="296" t="s">
        <v>2</v>
      </c>
      <c r="F3" s="296"/>
      <c r="G3" s="296"/>
      <c r="H3" s="296"/>
      <c r="I3" s="296"/>
      <c r="J3" s="296"/>
      <c r="K3" s="296"/>
      <c r="L3" s="296"/>
      <c r="M3" s="296"/>
      <c r="N3" s="296"/>
      <c r="O3" s="296"/>
      <c r="P3" s="296"/>
      <c r="Q3" s="296"/>
      <c r="R3" s="296"/>
      <c r="S3" s="296"/>
      <c r="T3" s="296"/>
      <c r="U3" s="296"/>
      <c r="V3" s="296"/>
      <c r="W3" s="296"/>
      <c r="X3" s="296"/>
      <c r="Y3" s="296"/>
      <c r="Z3" s="296"/>
      <c r="AA3" s="296"/>
      <c r="AB3" s="2" t="s">
        <v>3</v>
      </c>
      <c r="AC3" s="1"/>
      <c r="AD3" s="1"/>
      <c r="AE3" s="1"/>
      <c r="AF3" s="1"/>
      <c r="AG3" s="1"/>
      <c r="AH3" s="1"/>
      <c r="AI3" s="1"/>
      <c r="AJ3" s="1"/>
    </row>
    <row r="4" spans="1:36">
      <c r="A4" s="3">
        <v>1</v>
      </c>
      <c r="B4" s="297" t="s">
        <v>4</v>
      </c>
      <c r="C4" s="298"/>
      <c r="D4" s="298"/>
      <c r="E4" s="299" t="s">
        <v>5</v>
      </c>
      <c r="F4" s="300"/>
      <c r="G4" s="300"/>
      <c r="H4" s="300"/>
      <c r="I4" s="300"/>
      <c r="J4" s="301"/>
      <c r="K4" s="298" t="s">
        <v>6</v>
      </c>
      <c r="L4" s="298"/>
      <c r="M4" s="298"/>
      <c r="N4" s="298"/>
      <c r="O4" s="302" t="s">
        <v>5</v>
      </c>
      <c r="P4" s="303"/>
      <c r="Q4" s="304"/>
      <c r="R4" s="275" t="s">
        <v>7</v>
      </c>
      <c r="S4" s="276"/>
      <c r="T4" s="305" t="s">
        <v>8</v>
      </c>
      <c r="U4" s="305"/>
      <c r="V4" s="275" t="s">
        <v>9</v>
      </c>
      <c r="W4" s="276"/>
      <c r="X4" s="277" t="s">
        <v>207</v>
      </c>
      <c r="Y4" s="277"/>
      <c r="Z4" s="277"/>
      <c r="AA4" s="277"/>
      <c r="AB4" s="4"/>
      <c r="AC4" s="1" t="s">
        <v>10</v>
      </c>
      <c r="AD4" s="1"/>
      <c r="AE4" s="1"/>
      <c r="AF4" s="1"/>
      <c r="AG4" s="1"/>
      <c r="AH4" s="1"/>
      <c r="AI4" s="1"/>
      <c r="AJ4" s="1"/>
    </row>
    <row r="5" spans="1:36">
      <c r="A5" s="5">
        <f t="shared" ref="A5:A68" si="0">A4+1</f>
        <v>2</v>
      </c>
      <c r="B5" s="196" t="s">
        <v>11</v>
      </c>
      <c r="C5" s="197"/>
      <c r="D5" s="197"/>
      <c r="E5" s="278" t="s">
        <v>5</v>
      </c>
      <c r="F5" s="278"/>
      <c r="G5" s="278"/>
      <c r="H5" s="278"/>
      <c r="I5" s="278"/>
      <c r="J5" s="278"/>
      <c r="K5" s="197" t="s">
        <v>12</v>
      </c>
      <c r="L5" s="197"/>
      <c r="M5" s="197"/>
      <c r="N5" s="197"/>
      <c r="O5" s="279" t="s">
        <v>5</v>
      </c>
      <c r="P5" s="280"/>
      <c r="Q5" s="281"/>
      <c r="R5" s="282" t="s">
        <v>13</v>
      </c>
      <c r="S5" s="282"/>
      <c r="T5" s="282"/>
      <c r="U5" s="282"/>
      <c r="V5" s="6" t="s">
        <v>14</v>
      </c>
      <c r="W5" s="7">
        <v>2130</v>
      </c>
      <c r="X5" s="7" t="s">
        <v>15</v>
      </c>
      <c r="Y5" s="7">
        <v>2640</v>
      </c>
      <c r="Z5" s="7" t="s">
        <v>16</v>
      </c>
      <c r="AA5" s="7">
        <v>5200</v>
      </c>
      <c r="AB5" s="8"/>
      <c r="AC5" s="1"/>
      <c r="AD5" s="1" t="s">
        <v>5</v>
      </c>
      <c r="AE5" s="1" t="s">
        <v>17</v>
      </c>
      <c r="AF5" s="1"/>
      <c r="AG5" s="1"/>
      <c r="AH5" s="1"/>
      <c r="AI5" s="1"/>
      <c r="AJ5" s="1"/>
    </row>
    <row r="6" spans="1:36" ht="15.75" thickBot="1">
      <c r="A6" s="5">
        <f t="shared" si="0"/>
        <v>3</v>
      </c>
      <c r="B6" s="259" t="s">
        <v>18</v>
      </c>
      <c r="C6" s="260"/>
      <c r="D6" s="260"/>
      <c r="E6" s="261" t="s">
        <v>5</v>
      </c>
      <c r="F6" s="262"/>
      <c r="G6" s="262"/>
      <c r="H6" s="262"/>
      <c r="I6" s="262"/>
      <c r="J6" s="263"/>
      <c r="K6" s="264" t="s">
        <v>19</v>
      </c>
      <c r="L6" s="265"/>
      <c r="M6" s="265"/>
      <c r="N6" s="266"/>
      <c r="O6" s="267"/>
      <c r="P6" s="268"/>
      <c r="Q6" s="9" t="s">
        <v>20</v>
      </c>
      <c r="R6" s="284" t="s">
        <v>209</v>
      </c>
      <c r="S6" s="285"/>
      <c r="T6" s="283" t="s">
        <v>208</v>
      </c>
      <c r="U6" s="283"/>
      <c r="V6" s="10"/>
      <c r="W6" s="10"/>
      <c r="X6" s="10"/>
      <c r="Y6" s="10"/>
      <c r="Z6" s="10"/>
      <c r="AA6" s="11"/>
      <c r="AB6" s="8"/>
      <c r="AC6" s="1"/>
      <c r="AD6" s="1"/>
      <c r="AE6" s="1"/>
      <c r="AF6" s="1"/>
      <c r="AG6" s="1"/>
      <c r="AH6" s="1"/>
      <c r="AI6" s="1"/>
      <c r="AJ6" s="1"/>
    </row>
    <row r="7" spans="1:36">
      <c r="A7" s="5">
        <f t="shared" si="0"/>
        <v>4</v>
      </c>
      <c r="B7" s="269" t="s">
        <v>21</v>
      </c>
      <c r="C7" s="270"/>
      <c r="D7" s="270"/>
      <c r="E7" s="270"/>
      <c r="F7" s="270"/>
      <c r="G7" s="270"/>
      <c r="H7" s="270"/>
      <c r="I7" s="270"/>
      <c r="J7" s="270"/>
      <c r="K7" s="270"/>
      <c r="L7" s="270"/>
      <c r="M7" s="270"/>
      <c r="N7" s="270"/>
      <c r="O7" s="270"/>
      <c r="P7" s="270"/>
      <c r="Q7" s="271"/>
      <c r="R7" s="272" t="s">
        <v>22</v>
      </c>
      <c r="S7" s="273"/>
      <c r="T7" s="273"/>
      <c r="U7" s="273"/>
      <c r="V7" s="273"/>
      <c r="W7" s="273"/>
      <c r="X7" s="273"/>
      <c r="Y7" s="273"/>
      <c r="Z7" s="273"/>
      <c r="AA7" s="274"/>
      <c r="AB7" s="12"/>
      <c r="AC7" s="13"/>
      <c r="AD7" s="13"/>
      <c r="AE7" s="13"/>
      <c r="AF7" s="13"/>
      <c r="AG7" s="13"/>
      <c r="AH7" s="13"/>
      <c r="AI7" s="13"/>
      <c r="AJ7" s="13"/>
    </row>
    <row r="8" spans="1:36">
      <c r="A8" s="5">
        <f t="shared" si="0"/>
        <v>5</v>
      </c>
      <c r="B8" s="245"/>
      <c r="C8" s="246"/>
      <c r="D8" s="246"/>
      <c r="E8" s="246"/>
      <c r="F8" s="246"/>
      <c r="G8" s="246"/>
      <c r="H8" s="246"/>
      <c r="I8" s="246"/>
      <c r="J8" s="246"/>
      <c r="K8" s="247"/>
      <c r="L8" s="191" t="s">
        <v>23</v>
      </c>
      <c r="M8" s="192"/>
      <c r="N8" s="192"/>
      <c r="O8" s="248" t="s">
        <v>24</v>
      </c>
      <c r="P8" s="248"/>
      <c r="Q8" s="249"/>
      <c r="R8" s="250"/>
      <c r="S8" s="251"/>
      <c r="T8" s="251"/>
      <c r="U8" s="251"/>
      <c r="V8" s="251"/>
      <c r="W8" s="251"/>
      <c r="X8" s="251"/>
      <c r="Y8" s="251"/>
      <c r="Z8" s="251"/>
      <c r="AA8" s="252"/>
      <c r="AB8" s="12"/>
      <c r="AC8" s="13"/>
      <c r="AD8" s="14"/>
      <c r="AE8" s="255" t="s">
        <v>25</v>
      </c>
      <c r="AF8" s="255"/>
      <c r="AG8" s="255"/>
      <c r="AH8" s="255"/>
      <c r="AI8" s="255"/>
      <c r="AJ8" s="13"/>
    </row>
    <row r="9" spans="1:36">
      <c r="A9" s="5">
        <f t="shared" si="0"/>
        <v>6</v>
      </c>
      <c r="B9" s="220" t="s">
        <v>26</v>
      </c>
      <c r="C9" s="221"/>
      <c r="D9" s="221"/>
      <c r="E9" s="221"/>
      <c r="F9" s="221"/>
      <c r="G9" s="221"/>
      <c r="H9" s="221"/>
      <c r="I9" s="221"/>
      <c r="J9" s="243" t="s">
        <v>27</v>
      </c>
      <c r="K9" s="244"/>
      <c r="L9" s="223"/>
      <c r="M9" s="224"/>
      <c r="N9" s="224"/>
      <c r="O9" s="225"/>
      <c r="P9" s="225"/>
      <c r="Q9" s="226"/>
      <c r="R9" s="253"/>
      <c r="S9" s="189"/>
      <c r="T9" s="189"/>
      <c r="U9" s="189"/>
      <c r="V9" s="189"/>
      <c r="W9" s="189"/>
      <c r="X9" s="189"/>
      <c r="Y9" s="189"/>
      <c r="Z9" s="189"/>
      <c r="AA9" s="254"/>
      <c r="AB9" s="12"/>
      <c r="AC9" s="13"/>
      <c r="AD9" s="14"/>
      <c r="AE9" s="255"/>
      <c r="AF9" s="255"/>
      <c r="AG9" s="255"/>
      <c r="AH9" s="255"/>
      <c r="AI9" s="255"/>
      <c r="AJ9" s="13"/>
    </row>
    <row r="10" spans="1:36">
      <c r="A10" s="5">
        <f t="shared" si="0"/>
        <v>7</v>
      </c>
      <c r="B10" s="220" t="s">
        <v>28</v>
      </c>
      <c r="C10" s="221"/>
      <c r="D10" s="221"/>
      <c r="E10" s="221"/>
      <c r="F10" s="221"/>
      <c r="G10" s="221"/>
      <c r="H10" s="221"/>
      <c r="I10" s="221"/>
      <c r="J10" s="222" t="s">
        <v>29</v>
      </c>
      <c r="K10" s="222"/>
      <c r="L10" s="223"/>
      <c r="M10" s="224"/>
      <c r="N10" s="224"/>
      <c r="O10" s="223"/>
      <c r="P10" s="224"/>
      <c r="Q10" s="224"/>
      <c r="R10" s="253"/>
      <c r="S10" s="189"/>
      <c r="T10" s="189"/>
      <c r="U10" s="189"/>
      <c r="V10" s="189"/>
      <c r="W10" s="189"/>
      <c r="X10" s="189"/>
      <c r="Y10" s="189"/>
      <c r="Z10" s="189"/>
      <c r="AA10" s="254"/>
      <c r="AB10" s="12"/>
      <c r="AC10" s="13"/>
      <c r="AD10" s="14"/>
      <c r="AE10" s="255"/>
      <c r="AF10" s="255"/>
      <c r="AG10" s="255"/>
      <c r="AH10" s="255"/>
      <c r="AI10" s="255"/>
      <c r="AJ10" s="13"/>
    </row>
    <row r="11" spans="1:36">
      <c r="A11" s="5">
        <f t="shared" si="0"/>
        <v>8</v>
      </c>
      <c r="B11" s="220" t="s">
        <v>30</v>
      </c>
      <c r="C11" s="221"/>
      <c r="D11" s="221"/>
      <c r="E11" s="221"/>
      <c r="F11" s="221"/>
      <c r="G11" s="221"/>
      <c r="H11" s="221"/>
      <c r="I11" s="221"/>
      <c r="J11" s="243" t="str">
        <f>J9</f>
        <v>kgf/cm2</v>
      </c>
      <c r="K11" s="244"/>
      <c r="L11" s="240"/>
      <c r="M11" s="241"/>
      <c r="N11" s="258"/>
      <c r="O11" s="240"/>
      <c r="P11" s="241"/>
      <c r="Q11" s="242"/>
      <c r="R11" s="253"/>
      <c r="S11" s="189"/>
      <c r="T11" s="189"/>
      <c r="U11" s="189"/>
      <c r="V11" s="189"/>
      <c r="W11" s="189"/>
      <c r="X11" s="189"/>
      <c r="Y11" s="189"/>
      <c r="Z11" s="189"/>
      <c r="AA11" s="254"/>
      <c r="AB11" s="12"/>
      <c r="AC11" s="13"/>
      <c r="AD11" s="14"/>
      <c r="AE11" s="255"/>
      <c r="AF11" s="255"/>
      <c r="AG11" s="255"/>
      <c r="AH11" s="255"/>
      <c r="AI11" s="255"/>
      <c r="AJ11" s="13"/>
    </row>
    <row r="12" spans="1:36">
      <c r="A12" s="5">
        <f t="shared" si="0"/>
        <v>9</v>
      </c>
      <c r="B12" s="220" t="s">
        <v>31</v>
      </c>
      <c r="C12" s="221"/>
      <c r="D12" s="221"/>
      <c r="E12" s="221"/>
      <c r="F12" s="221"/>
      <c r="G12" s="221"/>
      <c r="H12" s="221"/>
      <c r="I12" s="221"/>
      <c r="J12" s="243" t="str">
        <f>J9</f>
        <v>kgf/cm2</v>
      </c>
      <c r="K12" s="244"/>
      <c r="L12" s="223"/>
      <c r="M12" s="224"/>
      <c r="N12" s="256"/>
      <c r="O12" s="223"/>
      <c r="P12" s="224"/>
      <c r="Q12" s="257"/>
      <c r="R12" s="253"/>
      <c r="S12" s="189"/>
      <c r="T12" s="189"/>
      <c r="U12" s="189"/>
      <c r="V12" s="189"/>
      <c r="W12" s="189"/>
      <c r="X12" s="189"/>
      <c r="Y12" s="189"/>
      <c r="Z12" s="189"/>
      <c r="AA12" s="254"/>
      <c r="AB12" s="15"/>
      <c r="AC12" s="16"/>
      <c r="AD12" s="17"/>
      <c r="AE12" s="255"/>
      <c r="AF12" s="255"/>
      <c r="AG12" s="255"/>
      <c r="AH12" s="255"/>
      <c r="AI12" s="255"/>
      <c r="AJ12" s="16"/>
    </row>
    <row r="13" spans="1:36">
      <c r="A13" s="5">
        <f t="shared" si="0"/>
        <v>10</v>
      </c>
      <c r="B13" s="220" t="s">
        <v>32</v>
      </c>
      <c r="C13" s="221"/>
      <c r="D13" s="221"/>
      <c r="E13" s="221"/>
      <c r="F13" s="221"/>
      <c r="G13" s="221"/>
      <c r="H13" s="221"/>
      <c r="I13" s="221"/>
      <c r="J13" s="222"/>
      <c r="K13" s="222"/>
      <c r="L13" s="225"/>
      <c r="M13" s="225"/>
      <c r="N13" s="223"/>
      <c r="O13" s="225"/>
      <c r="P13" s="225"/>
      <c r="Q13" s="226"/>
      <c r="R13" s="253"/>
      <c r="S13" s="189"/>
      <c r="T13" s="189"/>
      <c r="U13" s="189"/>
      <c r="V13" s="189"/>
      <c r="W13" s="189"/>
      <c r="X13" s="189"/>
      <c r="Y13" s="189"/>
      <c r="Z13" s="189"/>
      <c r="AA13" s="254"/>
      <c r="AB13" s="12"/>
      <c r="AC13" s="13"/>
      <c r="AD13" s="14"/>
      <c r="AE13" s="255"/>
      <c r="AF13" s="255"/>
      <c r="AG13" s="255"/>
      <c r="AH13" s="255"/>
      <c r="AI13" s="255"/>
      <c r="AJ13" s="13"/>
    </row>
    <row r="14" spans="1:36">
      <c r="A14" s="5">
        <f t="shared" si="0"/>
        <v>11</v>
      </c>
      <c r="B14" s="220" t="s">
        <v>33</v>
      </c>
      <c r="C14" s="221"/>
      <c r="D14" s="221"/>
      <c r="E14" s="221"/>
      <c r="F14" s="221"/>
      <c r="G14" s="221"/>
      <c r="H14" s="221"/>
      <c r="I14" s="221"/>
      <c r="J14" s="222"/>
      <c r="K14" s="222"/>
      <c r="L14" s="223"/>
      <c r="M14" s="224"/>
      <c r="N14" s="224"/>
      <c r="O14" s="225"/>
      <c r="P14" s="225"/>
      <c r="Q14" s="226"/>
      <c r="R14" s="253"/>
      <c r="S14" s="189"/>
      <c r="T14" s="189"/>
      <c r="U14" s="189"/>
      <c r="V14" s="189"/>
      <c r="W14" s="189"/>
      <c r="X14" s="189"/>
      <c r="Y14" s="189"/>
      <c r="Z14" s="189"/>
      <c r="AA14" s="254"/>
      <c r="AB14" s="12"/>
      <c r="AC14" s="13"/>
      <c r="AD14" s="14"/>
      <c r="AE14" s="255"/>
      <c r="AF14" s="255"/>
      <c r="AG14" s="255"/>
      <c r="AH14" s="255"/>
      <c r="AI14" s="255"/>
      <c r="AJ14" s="13"/>
    </row>
    <row r="15" spans="1:36">
      <c r="A15" s="5">
        <f t="shared" si="0"/>
        <v>12</v>
      </c>
      <c r="B15" s="220" t="s">
        <v>34</v>
      </c>
      <c r="C15" s="221"/>
      <c r="D15" s="221"/>
      <c r="E15" s="221"/>
      <c r="F15" s="221"/>
      <c r="G15" s="221"/>
      <c r="H15" s="221"/>
      <c r="I15" s="221"/>
      <c r="J15" s="222"/>
      <c r="K15" s="222"/>
      <c r="L15" s="223"/>
      <c r="M15" s="224"/>
      <c r="N15" s="224"/>
      <c r="O15" s="225"/>
      <c r="P15" s="225"/>
      <c r="Q15" s="226"/>
      <c r="R15" s="253"/>
      <c r="S15" s="189"/>
      <c r="T15" s="189"/>
      <c r="U15" s="189"/>
      <c r="V15" s="189"/>
      <c r="W15" s="189"/>
      <c r="X15" s="189"/>
      <c r="Y15" s="189"/>
      <c r="Z15" s="189"/>
      <c r="AA15" s="254"/>
      <c r="AB15" s="12"/>
      <c r="AC15" s="13"/>
      <c r="AD15" s="14"/>
      <c r="AE15" s="255"/>
      <c r="AF15" s="255"/>
      <c r="AG15" s="255"/>
      <c r="AH15" s="255"/>
      <c r="AI15" s="255"/>
      <c r="AJ15" s="13"/>
    </row>
    <row r="16" spans="1:36">
      <c r="A16" s="5">
        <f t="shared" si="0"/>
        <v>13</v>
      </c>
      <c r="B16" s="220" t="s">
        <v>35</v>
      </c>
      <c r="C16" s="221"/>
      <c r="D16" s="221"/>
      <c r="E16" s="221"/>
      <c r="F16" s="221"/>
      <c r="G16" s="221"/>
      <c r="H16" s="221"/>
      <c r="I16" s="221"/>
      <c r="J16" s="243" t="str">
        <f>J12</f>
        <v>kgf/cm2</v>
      </c>
      <c r="K16" s="244"/>
      <c r="L16" s="223"/>
      <c r="M16" s="224"/>
      <c r="N16" s="224"/>
      <c r="O16" s="225"/>
      <c r="P16" s="225"/>
      <c r="Q16" s="226"/>
      <c r="R16" s="253"/>
      <c r="S16" s="189"/>
      <c r="T16" s="189"/>
      <c r="U16" s="189"/>
      <c r="V16" s="189"/>
      <c r="W16" s="189"/>
      <c r="X16" s="189"/>
      <c r="Y16" s="189"/>
      <c r="Z16" s="189"/>
      <c r="AA16" s="254"/>
      <c r="AB16" s="12"/>
      <c r="AC16" s="13"/>
      <c r="AD16" s="14"/>
      <c r="AE16" s="255"/>
      <c r="AF16" s="255"/>
      <c r="AG16" s="255"/>
      <c r="AH16" s="255"/>
      <c r="AI16" s="255"/>
      <c r="AJ16" s="13"/>
    </row>
    <row r="17" spans="1:36">
      <c r="A17" s="5">
        <f t="shared" si="0"/>
        <v>14</v>
      </c>
      <c r="B17" s="220" t="s">
        <v>36</v>
      </c>
      <c r="C17" s="221"/>
      <c r="D17" s="221"/>
      <c r="E17" s="221"/>
      <c r="F17" s="221"/>
      <c r="G17" s="221"/>
      <c r="H17" s="221"/>
      <c r="I17" s="221"/>
      <c r="J17" s="222" t="s">
        <v>29</v>
      </c>
      <c r="K17" s="222"/>
      <c r="L17" s="223"/>
      <c r="M17" s="224"/>
      <c r="N17" s="224"/>
      <c r="O17" s="225"/>
      <c r="P17" s="225"/>
      <c r="Q17" s="226"/>
      <c r="R17" s="253"/>
      <c r="S17" s="189"/>
      <c r="T17" s="189"/>
      <c r="U17" s="189"/>
      <c r="V17" s="189"/>
      <c r="W17" s="189"/>
      <c r="X17" s="189"/>
      <c r="Y17" s="189"/>
      <c r="Z17" s="189"/>
      <c r="AA17" s="254"/>
      <c r="AB17" s="12"/>
      <c r="AC17" s="13"/>
      <c r="AD17" s="14"/>
      <c r="AE17" s="255"/>
      <c r="AF17" s="255"/>
      <c r="AG17" s="255"/>
      <c r="AH17" s="255"/>
      <c r="AI17" s="255"/>
      <c r="AJ17" s="13"/>
    </row>
    <row r="18" spans="1:36">
      <c r="A18" s="5">
        <f t="shared" si="0"/>
        <v>15</v>
      </c>
      <c r="B18" s="220" t="s">
        <v>37</v>
      </c>
      <c r="C18" s="221"/>
      <c r="D18" s="221"/>
      <c r="E18" s="221"/>
      <c r="F18" s="221"/>
      <c r="G18" s="221"/>
      <c r="H18" s="221"/>
      <c r="I18" s="221"/>
      <c r="J18" s="222" t="s">
        <v>38</v>
      </c>
      <c r="K18" s="222"/>
      <c r="L18" s="223"/>
      <c r="M18" s="224"/>
      <c r="N18" s="224"/>
      <c r="O18" s="225"/>
      <c r="P18" s="225"/>
      <c r="Q18" s="226"/>
      <c r="R18" s="253"/>
      <c r="S18" s="189"/>
      <c r="T18" s="189"/>
      <c r="U18" s="189"/>
      <c r="V18" s="189"/>
      <c r="W18" s="189"/>
      <c r="X18" s="189"/>
      <c r="Y18" s="189"/>
      <c r="Z18" s="189"/>
      <c r="AA18" s="254"/>
      <c r="AB18" s="12"/>
      <c r="AC18" s="13"/>
      <c r="AD18" s="14"/>
      <c r="AE18" s="255"/>
      <c r="AF18" s="255"/>
      <c r="AG18" s="255"/>
      <c r="AH18" s="255"/>
      <c r="AI18" s="255"/>
      <c r="AJ18" s="13"/>
    </row>
    <row r="19" spans="1:36">
      <c r="A19" s="5">
        <f t="shared" si="0"/>
        <v>16</v>
      </c>
      <c r="B19" s="220" t="s">
        <v>39</v>
      </c>
      <c r="C19" s="221"/>
      <c r="D19" s="221"/>
      <c r="E19" s="221"/>
      <c r="F19" s="221"/>
      <c r="G19" s="221"/>
      <c r="H19" s="221"/>
      <c r="I19" s="221"/>
      <c r="J19" s="222"/>
      <c r="K19" s="222"/>
      <c r="L19" s="223"/>
      <c r="M19" s="224"/>
      <c r="N19" s="224"/>
      <c r="O19" s="225"/>
      <c r="P19" s="225"/>
      <c r="Q19" s="226"/>
      <c r="R19" s="253"/>
      <c r="S19" s="189"/>
      <c r="T19" s="189"/>
      <c r="U19" s="189"/>
      <c r="V19" s="189"/>
      <c r="W19" s="189"/>
      <c r="X19" s="189"/>
      <c r="Y19" s="189"/>
      <c r="Z19" s="189"/>
      <c r="AA19" s="254"/>
      <c r="AB19" s="12"/>
      <c r="AC19" s="13"/>
      <c r="AD19" s="14"/>
      <c r="AE19" s="255"/>
      <c r="AF19" s="255"/>
      <c r="AG19" s="255"/>
      <c r="AH19" s="255"/>
      <c r="AI19" s="255"/>
      <c r="AJ19" s="13"/>
    </row>
    <row r="20" spans="1:36">
      <c r="A20" s="5">
        <f t="shared" si="0"/>
        <v>17</v>
      </c>
      <c r="B20" s="220" t="s">
        <v>40</v>
      </c>
      <c r="C20" s="221"/>
      <c r="D20" s="221"/>
      <c r="E20" s="221"/>
      <c r="F20" s="221"/>
      <c r="G20" s="221"/>
      <c r="H20" s="221"/>
      <c r="I20" s="221"/>
      <c r="J20" s="222"/>
      <c r="K20" s="222"/>
      <c r="L20" s="223"/>
      <c r="M20" s="224"/>
      <c r="N20" s="224"/>
      <c r="O20" s="225"/>
      <c r="P20" s="225"/>
      <c r="Q20" s="226"/>
      <c r="R20" s="253"/>
      <c r="S20" s="189"/>
      <c r="T20" s="189"/>
      <c r="U20" s="189"/>
      <c r="V20" s="189"/>
      <c r="W20" s="189"/>
      <c r="X20" s="189"/>
      <c r="Y20" s="189"/>
      <c r="Z20" s="189"/>
      <c r="AA20" s="254"/>
      <c r="AB20" s="12"/>
      <c r="AC20" s="13"/>
      <c r="AD20" s="14"/>
      <c r="AE20" s="255"/>
      <c r="AF20" s="255"/>
      <c r="AG20" s="255"/>
      <c r="AH20" s="255"/>
      <c r="AI20" s="255"/>
      <c r="AJ20" s="13"/>
    </row>
    <row r="21" spans="1:36">
      <c r="A21" s="5">
        <f t="shared" si="0"/>
        <v>18</v>
      </c>
      <c r="B21" s="220" t="s">
        <v>41</v>
      </c>
      <c r="C21" s="221"/>
      <c r="D21" s="221"/>
      <c r="E21" s="221"/>
      <c r="F21" s="221"/>
      <c r="G21" s="221"/>
      <c r="H21" s="221"/>
      <c r="I21" s="221"/>
      <c r="J21" s="222"/>
      <c r="K21" s="222"/>
      <c r="L21" s="223"/>
      <c r="M21" s="224"/>
      <c r="N21" s="224"/>
      <c r="O21" s="225"/>
      <c r="P21" s="225"/>
      <c r="Q21" s="226"/>
      <c r="R21" s="18"/>
      <c r="S21" s="19"/>
      <c r="T21" s="19"/>
      <c r="U21" s="19"/>
      <c r="V21" s="19"/>
      <c r="W21" s="19"/>
      <c r="X21" s="19"/>
      <c r="Y21" s="19"/>
      <c r="Z21" s="19"/>
      <c r="AA21" s="20"/>
      <c r="AB21" s="12"/>
      <c r="AC21" s="13"/>
      <c r="AD21" s="14"/>
      <c r="AE21" s="255"/>
      <c r="AF21" s="255"/>
      <c r="AG21" s="255"/>
      <c r="AH21" s="255"/>
      <c r="AI21" s="255"/>
      <c r="AJ21" s="13"/>
    </row>
    <row r="22" spans="1:36">
      <c r="A22" s="5">
        <f t="shared" si="0"/>
        <v>19</v>
      </c>
      <c r="B22" s="220" t="s">
        <v>42</v>
      </c>
      <c r="C22" s="221"/>
      <c r="D22" s="221"/>
      <c r="E22" s="221"/>
      <c r="F22" s="221"/>
      <c r="G22" s="221"/>
      <c r="H22" s="221"/>
      <c r="I22" s="221"/>
      <c r="J22" s="222" t="s">
        <v>38</v>
      </c>
      <c r="K22" s="222"/>
      <c r="L22" s="223"/>
      <c r="M22" s="224"/>
      <c r="N22" s="224"/>
      <c r="O22" s="225"/>
      <c r="P22" s="225"/>
      <c r="Q22" s="226"/>
      <c r="R22" s="227" t="s">
        <v>43</v>
      </c>
      <c r="S22" s="228"/>
      <c r="T22" s="228"/>
      <c r="U22" s="228"/>
      <c r="V22" s="228"/>
      <c r="W22" s="228"/>
      <c r="X22" s="228"/>
      <c r="Y22" s="228"/>
      <c r="Z22" s="228"/>
      <c r="AA22" s="229"/>
      <c r="AB22" s="12"/>
      <c r="AC22" s="13"/>
      <c r="AD22" s="14"/>
      <c r="AE22" s="255"/>
      <c r="AF22" s="255"/>
      <c r="AG22" s="255"/>
      <c r="AH22" s="255"/>
      <c r="AI22" s="255"/>
      <c r="AJ22" s="13"/>
    </row>
    <row r="23" spans="1:36" ht="15.75" thickBot="1">
      <c r="A23" s="5">
        <f t="shared" si="0"/>
        <v>20</v>
      </c>
      <c r="B23" s="233" t="s">
        <v>44</v>
      </c>
      <c r="C23" s="234"/>
      <c r="D23" s="234"/>
      <c r="E23" s="234"/>
      <c r="F23" s="234"/>
      <c r="G23" s="234"/>
      <c r="H23" s="234"/>
      <c r="I23" s="234"/>
      <c r="J23" s="235" t="s">
        <v>29</v>
      </c>
      <c r="K23" s="235"/>
      <c r="L23" s="236"/>
      <c r="M23" s="237"/>
      <c r="N23" s="237"/>
      <c r="O23" s="238"/>
      <c r="P23" s="238"/>
      <c r="Q23" s="239"/>
      <c r="R23" s="230"/>
      <c r="S23" s="231"/>
      <c r="T23" s="231"/>
      <c r="U23" s="231"/>
      <c r="V23" s="231"/>
      <c r="W23" s="231"/>
      <c r="X23" s="231"/>
      <c r="Y23" s="231"/>
      <c r="Z23" s="231"/>
      <c r="AA23" s="232"/>
      <c r="AB23" s="12"/>
      <c r="AC23" s="13"/>
      <c r="AD23" s="14"/>
      <c r="AE23" s="255"/>
      <c r="AF23" s="255"/>
      <c r="AG23" s="255"/>
      <c r="AH23" s="255"/>
      <c r="AI23" s="255"/>
      <c r="AJ23" s="13"/>
    </row>
    <row r="24" spans="1:36" ht="15.75" thickBot="1">
      <c r="A24" s="5">
        <f t="shared" si="0"/>
        <v>21</v>
      </c>
      <c r="B24" s="215" t="s">
        <v>45</v>
      </c>
      <c r="C24" s="216"/>
      <c r="D24" s="216"/>
      <c r="E24" s="216"/>
      <c r="F24" s="216"/>
      <c r="G24" s="216"/>
      <c r="H24" s="216"/>
      <c r="I24" s="217" t="s">
        <v>46</v>
      </c>
      <c r="J24" s="217"/>
      <c r="K24" s="21" t="s">
        <v>47</v>
      </c>
      <c r="L24" s="218" t="s">
        <v>48</v>
      </c>
      <c r="M24" s="219"/>
      <c r="N24" s="21" t="s">
        <v>49</v>
      </c>
      <c r="O24" s="218" t="s">
        <v>50</v>
      </c>
      <c r="P24" s="219"/>
      <c r="Q24" s="218" t="s">
        <v>51</v>
      </c>
      <c r="R24" s="219"/>
      <c r="S24" s="217" t="s">
        <v>52</v>
      </c>
      <c r="T24" s="217"/>
      <c r="U24" s="217"/>
      <c r="V24" s="214" t="s">
        <v>53</v>
      </c>
      <c r="W24" s="214"/>
      <c r="X24" s="21" t="s">
        <v>54</v>
      </c>
      <c r="Y24" s="21" t="s">
        <v>55</v>
      </c>
      <c r="Z24" s="21" t="s">
        <v>56</v>
      </c>
      <c r="AA24" s="21" t="s">
        <v>57</v>
      </c>
      <c r="AB24" s="22" t="s">
        <v>58</v>
      </c>
      <c r="AC24" s="13"/>
      <c r="AD24" s="13"/>
      <c r="AE24" s="13"/>
      <c r="AF24" s="13"/>
      <c r="AG24" s="13"/>
      <c r="AH24" s="13"/>
      <c r="AI24" s="13"/>
      <c r="AJ24" s="13"/>
    </row>
    <row r="25" spans="1:36">
      <c r="A25" s="5">
        <f t="shared" si="0"/>
        <v>22</v>
      </c>
      <c r="B25" s="210" t="s">
        <v>59</v>
      </c>
      <c r="C25" s="211"/>
      <c r="D25" s="211"/>
      <c r="E25" s="211"/>
      <c r="F25" s="211"/>
      <c r="G25" s="211"/>
      <c r="H25" s="211"/>
      <c r="I25" s="131" t="s">
        <v>211</v>
      </c>
      <c r="J25" s="131"/>
      <c r="K25" s="23">
        <v>8</v>
      </c>
      <c r="L25" s="131" t="s">
        <v>210</v>
      </c>
      <c r="M25" s="131"/>
      <c r="N25" s="24" t="s">
        <v>61</v>
      </c>
      <c r="O25" s="198">
        <v>25.4</v>
      </c>
      <c r="P25" s="198"/>
      <c r="Q25" s="198">
        <v>1.651</v>
      </c>
      <c r="R25" s="198"/>
      <c r="S25" s="199">
        <v>5200</v>
      </c>
      <c r="T25" s="199"/>
      <c r="U25" s="206"/>
      <c r="V25" s="199">
        <v>901</v>
      </c>
      <c r="W25" s="199"/>
      <c r="X25" s="25"/>
      <c r="Y25" s="6"/>
      <c r="Z25" s="6"/>
      <c r="AA25" s="26"/>
      <c r="AB25" s="27"/>
      <c r="AC25" s="13"/>
      <c r="AD25" s="13"/>
      <c r="AE25" s="13"/>
      <c r="AF25" s="13"/>
      <c r="AG25" s="13"/>
      <c r="AH25" s="13"/>
      <c r="AI25" s="13"/>
      <c r="AJ25" s="13"/>
    </row>
    <row r="26" spans="1:36">
      <c r="A26" s="5">
        <f t="shared" si="0"/>
        <v>23</v>
      </c>
      <c r="B26" s="210" t="s">
        <v>62</v>
      </c>
      <c r="C26" s="211"/>
      <c r="D26" s="211"/>
      <c r="E26" s="211"/>
      <c r="F26" s="211"/>
      <c r="G26" s="211"/>
      <c r="H26" s="211"/>
      <c r="I26" s="131" t="s">
        <v>211</v>
      </c>
      <c r="J26" s="131"/>
      <c r="K26" s="23">
        <v>8</v>
      </c>
      <c r="L26" s="131" t="s">
        <v>210</v>
      </c>
      <c r="M26" s="131"/>
      <c r="N26" s="24" t="s">
        <v>61</v>
      </c>
      <c r="O26" s="198">
        <v>25.4</v>
      </c>
      <c r="P26" s="198"/>
      <c r="Q26" s="198">
        <v>1.651</v>
      </c>
      <c r="R26" s="198"/>
      <c r="S26" s="199">
        <v>5200</v>
      </c>
      <c r="T26" s="199"/>
      <c r="U26" s="199"/>
      <c r="V26" s="212">
        <v>6</v>
      </c>
      <c r="W26" s="213"/>
      <c r="X26" s="25"/>
      <c r="Y26" s="6"/>
      <c r="Z26" s="6"/>
      <c r="AA26" s="26"/>
      <c r="AB26" s="27"/>
      <c r="AC26" s="13"/>
      <c r="AD26" s="13"/>
      <c r="AE26" s="13"/>
      <c r="AF26" s="13"/>
      <c r="AG26" s="13"/>
      <c r="AH26" s="13"/>
      <c r="AI26" s="13"/>
      <c r="AJ26" s="13"/>
    </row>
    <row r="27" spans="1:36">
      <c r="A27" s="5">
        <f t="shared" si="0"/>
        <v>24</v>
      </c>
      <c r="B27" s="210" t="s">
        <v>63</v>
      </c>
      <c r="C27" s="211"/>
      <c r="D27" s="211"/>
      <c r="E27" s="211"/>
      <c r="F27" s="211"/>
      <c r="G27" s="211"/>
      <c r="H27" s="211"/>
      <c r="I27" s="131" t="s">
        <v>60</v>
      </c>
      <c r="J27" s="131"/>
      <c r="K27" s="23">
        <v>7.85</v>
      </c>
      <c r="L27" s="131" t="s">
        <v>64</v>
      </c>
      <c r="M27" s="131"/>
      <c r="N27" s="24" t="s">
        <v>61</v>
      </c>
      <c r="O27" s="198">
        <v>2162</v>
      </c>
      <c r="P27" s="198"/>
      <c r="Q27" s="198">
        <v>16</v>
      </c>
      <c r="R27" s="198"/>
      <c r="S27" s="199">
        <v>1200</v>
      </c>
      <c r="T27" s="199"/>
      <c r="U27" s="199"/>
      <c r="V27" s="206">
        <v>1</v>
      </c>
      <c r="W27" s="207"/>
      <c r="X27" s="25">
        <v>1</v>
      </c>
      <c r="Y27" s="6">
        <v>18</v>
      </c>
      <c r="Z27" s="6">
        <v>6900</v>
      </c>
      <c r="AA27" s="26">
        <v>1500</v>
      </c>
      <c r="AB27" s="28" t="s">
        <v>227</v>
      </c>
      <c r="AC27" s="13"/>
      <c r="AD27" s="13"/>
      <c r="AE27" s="13"/>
      <c r="AF27" s="13"/>
      <c r="AG27" s="13"/>
      <c r="AH27" s="13"/>
      <c r="AI27" s="13"/>
      <c r="AJ27" s="13"/>
    </row>
    <row r="28" spans="1:36">
      <c r="A28" s="5">
        <f t="shared" si="0"/>
        <v>25</v>
      </c>
      <c r="B28" s="210" t="s">
        <v>66</v>
      </c>
      <c r="C28" s="211"/>
      <c r="D28" s="211"/>
      <c r="E28" s="211"/>
      <c r="F28" s="211"/>
      <c r="G28" s="211"/>
      <c r="H28" s="211"/>
      <c r="I28" s="131" t="s">
        <v>60</v>
      </c>
      <c r="J28" s="131"/>
      <c r="K28" s="23">
        <v>7.85</v>
      </c>
      <c r="L28" s="131" t="s">
        <v>67</v>
      </c>
      <c r="M28" s="131"/>
      <c r="N28" s="24" t="s">
        <v>61</v>
      </c>
      <c r="O28" s="198">
        <v>6738</v>
      </c>
      <c r="P28" s="198"/>
      <c r="Q28" s="198">
        <v>16</v>
      </c>
      <c r="R28" s="198"/>
      <c r="S28" s="199">
        <v>552</v>
      </c>
      <c r="T28" s="199"/>
      <c r="U28" s="199"/>
      <c r="V28" s="206">
        <v>1</v>
      </c>
      <c r="W28" s="207"/>
      <c r="X28" s="25">
        <v>1</v>
      </c>
      <c r="Y28" s="6">
        <v>18</v>
      </c>
      <c r="Z28" s="6">
        <v>6800</v>
      </c>
      <c r="AA28" s="26">
        <v>1500</v>
      </c>
      <c r="AB28" s="28" t="s">
        <v>227</v>
      </c>
      <c r="AC28" s="13"/>
      <c r="AD28" s="13"/>
      <c r="AE28" s="13"/>
      <c r="AF28" s="13"/>
      <c r="AG28" s="13"/>
      <c r="AH28" s="13"/>
      <c r="AI28" s="13"/>
      <c r="AJ28" s="13"/>
    </row>
    <row r="29" spans="1:36">
      <c r="A29" s="5">
        <f t="shared" si="0"/>
        <v>26</v>
      </c>
      <c r="B29" s="210" t="s">
        <v>68</v>
      </c>
      <c r="C29" s="211"/>
      <c r="D29" s="211"/>
      <c r="E29" s="211"/>
      <c r="F29" s="211"/>
      <c r="G29" s="211"/>
      <c r="H29" s="211"/>
      <c r="I29" s="131" t="s">
        <v>60</v>
      </c>
      <c r="J29" s="131"/>
      <c r="K29" s="23">
        <v>7.85</v>
      </c>
      <c r="L29" s="131" t="s">
        <v>69</v>
      </c>
      <c r="M29" s="131"/>
      <c r="N29" s="24" t="s">
        <v>61</v>
      </c>
      <c r="O29" s="198">
        <v>2164</v>
      </c>
      <c r="P29" s="198"/>
      <c r="Q29" s="198">
        <v>17</v>
      </c>
      <c r="R29" s="198"/>
      <c r="S29" s="199">
        <v>16</v>
      </c>
      <c r="T29" s="199"/>
      <c r="U29" s="199"/>
      <c r="V29" s="206">
        <v>1</v>
      </c>
      <c r="W29" s="207"/>
      <c r="X29" s="25">
        <v>2</v>
      </c>
      <c r="Y29" s="6">
        <v>50</v>
      </c>
      <c r="Z29" s="6">
        <v>2800</v>
      </c>
      <c r="AA29" s="26">
        <v>1500</v>
      </c>
      <c r="AB29" s="28" t="s">
        <v>65</v>
      </c>
      <c r="AC29" s="13"/>
      <c r="AD29" s="13"/>
      <c r="AE29" s="13"/>
      <c r="AF29" s="13"/>
      <c r="AG29" s="13"/>
      <c r="AH29" s="13"/>
      <c r="AI29" s="13"/>
      <c r="AJ29" s="13"/>
    </row>
    <row r="30" spans="1:36">
      <c r="A30" s="5">
        <f t="shared" si="0"/>
        <v>27</v>
      </c>
      <c r="B30" s="210" t="s">
        <v>70</v>
      </c>
      <c r="C30" s="211"/>
      <c r="D30" s="211"/>
      <c r="E30" s="211"/>
      <c r="F30" s="211"/>
      <c r="G30" s="211"/>
      <c r="H30" s="211"/>
      <c r="I30" s="131" t="s">
        <v>60</v>
      </c>
      <c r="J30" s="131"/>
      <c r="K30" s="23">
        <v>7.85</v>
      </c>
      <c r="L30" s="131" t="s">
        <v>71</v>
      </c>
      <c r="M30" s="131"/>
      <c r="N30" s="24" t="s">
        <v>61</v>
      </c>
      <c r="O30" s="198">
        <v>2164</v>
      </c>
      <c r="P30" s="198"/>
      <c r="Q30" s="198">
        <v>17</v>
      </c>
      <c r="R30" s="198"/>
      <c r="S30" s="199">
        <v>16</v>
      </c>
      <c r="T30" s="199"/>
      <c r="U30" s="199"/>
      <c r="V30" s="206">
        <v>1</v>
      </c>
      <c r="W30" s="207"/>
      <c r="X30" s="25">
        <v>2</v>
      </c>
      <c r="Y30" s="6">
        <v>50</v>
      </c>
      <c r="Z30" s="6">
        <v>2800</v>
      </c>
      <c r="AA30" s="26">
        <v>1500</v>
      </c>
      <c r="AB30" s="28" t="s">
        <v>227</v>
      </c>
      <c r="AC30" s="13"/>
      <c r="AD30" s="13"/>
      <c r="AE30" s="13"/>
      <c r="AF30" s="13"/>
      <c r="AG30" s="13"/>
      <c r="AH30" s="13"/>
      <c r="AI30" s="13"/>
      <c r="AJ30" s="13"/>
    </row>
    <row r="31" spans="1:36">
      <c r="A31" s="5">
        <f t="shared" si="0"/>
        <v>28</v>
      </c>
      <c r="B31" s="210" t="s">
        <v>72</v>
      </c>
      <c r="C31" s="211"/>
      <c r="D31" s="211"/>
      <c r="E31" s="211"/>
      <c r="F31" s="211"/>
      <c r="G31" s="211"/>
      <c r="H31" s="211"/>
      <c r="I31" s="131" t="s">
        <v>60</v>
      </c>
      <c r="J31" s="131"/>
      <c r="K31" s="23">
        <v>7.85</v>
      </c>
      <c r="L31" s="131" t="s">
        <v>73</v>
      </c>
      <c r="M31" s="131"/>
      <c r="N31" s="24" t="s">
        <v>61</v>
      </c>
      <c r="O31" s="198">
        <v>5800</v>
      </c>
      <c r="P31" s="198"/>
      <c r="Q31" s="198">
        <v>16</v>
      </c>
      <c r="R31" s="198"/>
      <c r="S31" s="199">
        <v>552</v>
      </c>
      <c r="T31" s="199"/>
      <c r="U31" s="199"/>
      <c r="V31" s="206">
        <v>1</v>
      </c>
      <c r="W31" s="207"/>
      <c r="X31" s="25">
        <v>1</v>
      </c>
      <c r="Y31" s="6">
        <v>18</v>
      </c>
      <c r="Z31" s="6">
        <v>5800</v>
      </c>
      <c r="AA31" s="26">
        <v>1500</v>
      </c>
      <c r="AB31" s="28" t="s">
        <v>227</v>
      </c>
      <c r="AC31" s="13"/>
      <c r="AD31" s="13"/>
      <c r="AE31" s="13"/>
      <c r="AF31" s="13"/>
      <c r="AG31" s="13"/>
      <c r="AH31" s="13"/>
      <c r="AI31" s="13"/>
      <c r="AJ31" s="13"/>
    </row>
    <row r="32" spans="1:36">
      <c r="A32" s="5">
        <f t="shared" si="0"/>
        <v>29</v>
      </c>
      <c r="B32" s="210" t="s">
        <v>74</v>
      </c>
      <c r="C32" s="211"/>
      <c r="D32" s="211"/>
      <c r="E32" s="211"/>
      <c r="F32" s="211"/>
      <c r="G32" s="211"/>
      <c r="H32" s="211"/>
      <c r="I32" s="131" t="s">
        <v>60</v>
      </c>
      <c r="J32" s="131"/>
      <c r="K32" s="23">
        <v>7.85</v>
      </c>
      <c r="L32" s="131" t="s">
        <v>75</v>
      </c>
      <c r="M32" s="131"/>
      <c r="N32" s="24" t="s">
        <v>61</v>
      </c>
      <c r="O32" s="198">
        <v>1863</v>
      </c>
      <c r="P32" s="198"/>
      <c r="Q32" s="198">
        <v>16</v>
      </c>
      <c r="R32" s="198"/>
      <c r="S32" s="199">
        <v>200</v>
      </c>
      <c r="T32" s="199"/>
      <c r="U32" s="199"/>
      <c r="V32" s="206">
        <v>1</v>
      </c>
      <c r="W32" s="207"/>
      <c r="X32" s="25">
        <v>1</v>
      </c>
      <c r="Y32" s="6">
        <v>18</v>
      </c>
      <c r="Z32" s="6">
        <v>5900</v>
      </c>
      <c r="AA32" s="26">
        <v>1500</v>
      </c>
      <c r="AB32" s="28" t="s">
        <v>227</v>
      </c>
      <c r="AC32" s="13"/>
      <c r="AD32" s="13"/>
      <c r="AE32" s="13"/>
      <c r="AF32" s="13"/>
      <c r="AG32" s="13"/>
      <c r="AH32" s="13"/>
      <c r="AI32" s="13"/>
      <c r="AJ32" s="13"/>
    </row>
    <row r="33" spans="1:36">
      <c r="A33" s="5">
        <f>A31+1</f>
        <v>29</v>
      </c>
      <c r="B33" s="196" t="s">
        <v>76</v>
      </c>
      <c r="C33" s="197"/>
      <c r="D33" s="197"/>
      <c r="E33" s="197"/>
      <c r="F33" s="197"/>
      <c r="G33" s="197"/>
      <c r="H33" s="197"/>
      <c r="I33" s="131" t="s">
        <v>60</v>
      </c>
      <c r="J33" s="131"/>
      <c r="K33" s="23">
        <v>7.85</v>
      </c>
      <c r="L33" s="131" t="s">
        <v>77</v>
      </c>
      <c r="M33" s="131"/>
      <c r="N33" s="24" t="s">
        <v>61</v>
      </c>
      <c r="O33" s="198">
        <v>2180</v>
      </c>
      <c r="P33" s="198"/>
      <c r="Q33" s="198">
        <v>25</v>
      </c>
      <c r="R33" s="198"/>
      <c r="S33" s="199">
        <v>5000</v>
      </c>
      <c r="T33" s="199"/>
      <c r="U33" s="199"/>
      <c r="V33" s="206">
        <v>1</v>
      </c>
      <c r="W33" s="207"/>
      <c r="X33" s="25">
        <v>4</v>
      </c>
      <c r="Y33" s="6">
        <v>25</v>
      </c>
      <c r="Z33" s="6">
        <v>6900</v>
      </c>
      <c r="AA33" s="26">
        <v>1250</v>
      </c>
      <c r="AB33" s="28" t="s">
        <v>227</v>
      </c>
      <c r="AC33" s="13"/>
      <c r="AD33" s="13"/>
      <c r="AE33" s="13"/>
      <c r="AF33" s="13"/>
      <c r="AG33" s="13"/>
      <c r="AH33" s="13"/>
      <c r="AI33" s="13"/>
      <c r="AJ33" s="13"/>
    </row>
    <row r="34" spans="1:36">
      <c r="A34" s="5">
        <f t="shared" si="0"/>
        <v>30</v>
      </c>
      <c r="B34" s="196" t="s">
        <v>78</v>
      </c>
      <c r="C34" s="197"/>
      <c r="D34" s="197"/>
      <c r="E34" s="197"/>
      <c r="F34" s="197"/>
      <c r="G34" s="197"/>
      <c r="H34" s="197"/>
      <c r="I34" s="131" t="s">
        <v>60</v>
      </c>
      <c r="J34" s="131"/>
      <c r="K34" s="23">
        <v>7.85</v>
      </c>
      <c r="L34" s="131" t="s">
        <v>79</v>
      </c>
      <c r="M34" s="131"/>
      <c r="N34" s="24" t="s">
        <v>61</v>
      </c>
      <c r="O34" s="198">
        <v>2180</v>
      </c>
      <c r="P34" s="198"/>
      <c r="Q34" s="198">
        <v>25</v>
      </c>
      <c r="R34" s="198"/>
      <c r="S34" s="199">
        <v>5000</v>
      </c>
      <c r="T34" s="199"/>
      <c r="U34" s="199"/>
      <c r="V34" s="206">
        <v>1</v>
      </c>
      <c r="W34" s="207"/>
      <c r="X34" s="25">
        <v>4</v>
      </c>
      <c r="Y34" s="6">
        <v>25</v>
      </c>
      <c r="Z34" s="6">
        <v>6900</v>
      </c>
      <c r="AA34" s="26">
        <v>1250</v>
      </c>
      <c r="AB34" s="28" t="s">
        <v>227</v>
      </c>
      <c r="AC34" s="13"/>
      <c r="AD34" s="13"/>
      <c r="AE34" s="13"/>
      <c r="AF34" s="13"/>
      <c r="AG34" s="13"/>
      <c r="AH34" s="13"/>
      <c r="AI34" s="13"/>
      <c r="AJ34" s="13"/>
    </row>
    <row r="35" spans="1:36">
      <c r="A35" s="5">
        <f t="shared" si="0"/>
        <v>31</v>
      </c>
      <c r="B35" s="196" t="s">
        <v>80</v>
      </c>
      <c r="C35" s="197"/>
      <c r="D35" s="197"/>
      <c r="E35" s="197"/>
      <c r="F35" s="197"/>
      <c r="G35" s="197"/>
      <c r="H35" s="197"/>
      <c r="I35" s="131" t="s">
        <v>60</v>
      </c>
      <c r="J35" s="131"/>
      <c r="K35" s="23">
        <v>7.85</v>
      </c>
      <c r="L35" s="131" t="s">
        <v>81</v>
      </c>
      <c r="M35" s="131"/>
      <c r="N35" s="24" t="s">
        <v>61</v>
      </c>
      <c r="O35" s="198">
        <v>2180</v>
      </c>
      <c r="P35" s="198"/>
      <c r="Q35" s="198">
        <v>25</v>
      </c>
      <c r="R35" s="198"/>
      <c r="S35" s="199">
        <v>5000</v>
      </c>
      <c r="T35" s="199"/>
      <c r="U35" s="199"/>
      <c r="V35" s="206">
        <v>1</v>
      </c>
      <c r="W35" s="207"/>
      <c r="X35" s="25">
        <v>4</v>
      </c>
      <c r="Y35" s="6">
        <v>25</v>
      </c>
      <c r="Z35" s="6">
        <v>6900</v>
      </c>
      <c r="AA35" s="26">
        <v>1250</v>
      </c>
      <c r="AB35" s="28" t="s">
        <v>227</v>
      </c>
      <c r="AC35" s="13"/>
      <c r="AD35" s="13"/>
      <c r="AE35" s="13"/>
      <c r="AF35" s="13"/>
      <c r="AG35" s="13"/>
      <c r="AH35" s="13"/>
      <c r="AI35" s="13"/>
      <c r="AJ35" s="13"/>
    </row>
    <row r="36" spans="1:36">
      <c r="A36" s="5">
        <f t="shared" si="0"/>
        <v>32</v>
      </c>
      <c r="B36" s="196" t="s">
        <v>82</v>
      </c>
      <c r="C36" s="197"/>
      <c r="D36" s="197"/>
      <c r="E36" s="197"/>
      <c r="F36" s="197"/>
      <c r="G36" s="197"/>
      <c r="H36" s="197"/>
      <c r="I36" s="131" t="s">
        <v>60</v>
      </c>
      <c r="J36" s="131"/>
      <c r="K36" s="23">
        <v>7.85</v>
      </c>
      <c r="L36" s="131" t="s">
        <v>83</v>
      </c>
      <c r="M36" s="131"/>
      <c r="N36" s="24" t="s">
        <v>61</v>
      </c>
      <c r="O36" s="198">
        <v>2390</v>
      </c>
      <c r="P36" s="198"/>
      <c r="Q36" s="198">
        <v>28</v>
      </c>
      <c r="R36" s="198"/>
      <c r="S36" s="199">
        <v>950</v>
      </c>
      <c r="T36" s="199"/>
      <c r="U36" s="199"/>
      <c r="V36" s="206">
        <v>1</v>
      </c>
      <c r="W36" s="207"/>
      <c r="X36" s="25">
        <v>1</v>
      </c>
      <c r="Y36" s="6">
        <v>28</v>
      </c>
      <c r="Z36" s="6">
        <v>7600</v>
      </c>
      <c r="AA36" s="26">
        <v>1250</v>
      </c>
      <c r="AB36" s="28" t="s">
        <v>227</v>
      </c>
      <c r="AC36" s="13"/>
      <c r="AD36" s="13"/>
      <c r="AE36" s="13"/>
      <c r="AF36" s="13"/>
      <c r="AG36" s="13"/>
      <c r="AH36" s="13"/>
      <c r="AI36" s="13"/>
      <c r="AJ36" s="13"/>
    </row>
    <row r="37" spans="1:36">
      <c r="A37" s="5">
        <f t="shared" si="0"/>
        <v>33</v>
      </c>
      <c r="B37" s="196" t="s">
        <v>84</v>
      </c>
      <c r="C37" s="197"/>
      <c r="D37" s="197"/>
      <c r="E37" s="197"/>
      <c r="F37" s="197"/>
      <c r="G37" s="197"/>
      <c r="H37" s="197"/>
      <c r="I37" s="131" t="s">
        <v>60</v>
      </c>
      <c r="J37" s="131"/>
      <c r="K37" s="23">
        <v>7.85</v>
      </c>
      <c r="L37" s="131" t="s">
        <v>85</v>
      </c>
      <c r="M37" s="131"/>
      <c r="N37" s="24" t="s">
        <v>61</v>
      </c>
      <c r="O37" s="198">
        <v>2396</v>
      </c>
      <c r="P37" s="198"/>
      <c r="Q37" s="198">
        <v>31</v>
      </c>
      <c r="R37" s="198"/>
      <c r="S37" s="199">
        <v>25</v>
      </c>
      <c r="T37" s="199"/>
      <c r="U37" s="199"/>
      <c r="V37" s="206">
        <v>1</v>
      </c>
      <c r="W37" s="207"/>
      <c r="X37" s="25">
        <v>3</v>
      </c>
      <c r="Y37" s="6">
        <v>32</v>
      </c>
      <c r="Z37" s="6">
        <v>3100</v>
      </c>
      <c r="AA37" s="26">
        <v>1250</v>
      </c>
      <c r="AB37" s="28" t="s">
        <v>227</v>
      </c>
      <c r="AC37" s="13"/>
      <c r="AD37" s="13"/>
      <c r="AE37" s="13"/>
      <c r="AF37" s="13"/>
      <c r="AG37" s="13"/>
      <c r="AH37" s="13"/>
      <c r="AI37" s="13"/>
      <c r="AJ37" s="13"/>
    </row>
    <row r="38" spans="1:36">
      <c r="A38" s="5">
        <f t="shared" si="0"/>
        <v>34</v>
      </c>
      <c r="B38" s="196" t="s">
        <v>86</v>
      </c>
      <c r="C38" s="197"/>
      <c r="D38" s="197"/>
      <c r="E38" s="197"/>
      <c r="F38" s="197"/>
      <c r="G38" s="197"/>
      <c r="H38" s="197"/>
      <c r="I38" s="131" t="s">
        <v>60</v>
      </c>
      <c r="J38" s="131"/>
      <c r="K38" s="23">
        <v>7.85</v>
      </c>
      <c r="L38" s="131" t="s">
        <v>87</v>
      </c>
      <c r="M38" s="131"/>
      <c r="N38" s="24" t="s">
        <v>61</v>
      </c>
      <c r="O38" s="198">
        <v>2672</v>
      </c>
      <c r="P38" s="198"/>
      <c r="Q38" s="198">
        <v>16</v>
      </c>
      <c r="R38" s="198"/>
      <c r="S38" s="199">
        <v>200</v>
      </c>
      <c r="T38" s="199"/>
      <c r="U38" s="199"/>
      <c r="V38" s="206">
        <v>1</v>
      </c>
      <c r="W38" s="207"/>
      <c r="X38" s="25">
        <v>2</v>
      </c>
      <c r="Y38" s="6">
        <v>16</v>
      </c>
      <c r="Z38" s="6">
        <v>8500</v>
      </c>
      <c r="AA38" s="26">
        <v>1250</v>
      </c>
      <c r="AB38" s="28" t="s">
        <v>227</v>
      </c>
      <c r="AC38" s="13"/>
      <c r="AD38" s="13"/>
      <c r="AE38" s="13"/>
      <c r="AF38" s="13"/>
      <c r="AG38" s="13"/>
      <c r="AH38" s="13"/>
      <c r="AI38" s="13"/>
      <c r="AJ38" s="13"/>
    </row>
    <row r="39" spans="1:36">
      <c r="A39" s="5">
        <f t="shared" si="0"/>
        <v>35</v>
      </c>
      <c r="B39" s="208" t="s">
        <v>88</v>
      </c>
      <c r="C39" s="209"/>
      <c r="D39" s="209"/>
      <c r="E39" s="209"/>
      <c r="F39" s="209"/>
      <c r="G39" s="209"/>
      <c r="H39" s="209"/>
      <c r="I39" s="131" t="s">
        <v>60</v>
      </c>
      <c r="J39" s="131"/>
      <c r="K39" s="23">
        <v>7.85</v>
      </c>
      <c r="L39" s="131" t="s">
        <v>89</v>
      </c>
      <c r="M39" s="131"/>
      <c r="N39" s="24" t="s">
        <v>61</v>
      </c>
      <c r="O39" s="198">
        <v>2672</v>
      </c>
      <c r="P39" s="198"/>
      <c r="Q39" s="198">
        <v>16</v>
      </c>
      <c r="R39" s="198"/>
      <c r="S39" s="199">
        <v>200</v>
      </c>
      <c r="T39" s="199"/>
      <c r="U39" s="199"/>
      <c r="V39" s="206">
        <v>1</v>
      </c>
      <c r="W39" s="207"/>
      <c r="X39" s="25">
        <v>2</v>
      </c>
      <c r="Y39" s="6">
        <v>16</v>
      </c>
      <c r="Z39" s="6">
        <v>8500</v>
      </c>
      <c r="AA39" s="26">
        <v>1250</v>
      </c>
      <c r="AB39" s="28" t="s">
        <v>227</v>
      </c>
      <c r="AC39" s="13"/>
      <c r="AD39" s="13"/>
      <c r="AE39" s="13"/>
      <c r="AF39" s="13"/>
      <c r="AG39" s="13"/>
      <c r="AH39" s="13"/>
      <c r="AI39" s="13"/>
      <c r="AJ39" s="13"/>
    </row>
    <row r="40" spans="1:36">
      <c r="A40" s="5">
        <f t="shared" si="0"/>
        <v>36</v>
      </c>
      <c r="B40" s="196" t="s">
        <v>90</v>
      </c>
      <c r="C40" s="197"/>
      <c r="D40" s="197"/>
      <c r="E40" s="197"/>
      <c r="F40" s="197"/>
      <c r="G40" s="197"/>
      <c r="H40" s="197"/>
      <c r="I40" s="131" t="s">
        <v>60</v>
      </c>
      <c r="J40" s="131"/>
      <c r="K40" s="23">
        <v>7.85</v>
      </c>
      <c r="L40" s="131" t="s">
        <v>91</v>
      </c>
      <c r="M40" s="131"/>
      <c r="N40" s="24" t="s">
        <v>61</v>
      </c>
      <c r="O40" s="198">
        <v>2672</v>
      </c>
      <c r="P40" s="198"/>
      <c r="Q40" s="198">
        <v>16</v>
      </c>
      <c r="R40" s="198"/>
      <c r="S40" s="199">
        <v>200</v>
      </c>
      <c r="T40" s="199"/>
      <c r="U40" s="199"/>
      <c r="V40" s="206">
        <v>1</v>
      </c>
      <c r="W40" s="207"/>
      <c r="X40" s="25">
        <v>2</v>
      </c>
      <c r="Y40" s="6">
        <v>16</v>
      </c>
      <c r="Z40" s="6">
        <v>8500</v>
      </c>
      <c r="AA40" s="26">
        <v>1250</v>
      </c>
      <c r="AB40" s="28" t="s">
        <v>227</v>
      </c>
      <c r="AC40" s="13"/>
      <c r="AD40" s="13"/>
      <c r="AE40" s="13"/>
      <c r="AF40" s="13"/>
      <c r="AG40" s="13"/>
      <c r="AH40" s="13"/>
      <c r="AI40" s="13"/>
      <c r="AJ40" s="13"/>
    </row>
    <row r="41" spans="1:36">
      <c r="A41" s="5">
        <f t="shared" si="0"/>
        <v>37</v>
      </c>
      <c r="B41" s="196" t="s">
        <v>92</v>
      </c>
      <c r="C41" s="197"/>
      <c r="D41" s="197"/>
      <c r="E41" s="197"/>
      <c r="F41" s="197"/>
      <c r="G41" s="197"/>
      <c r="H41" s="197"/>
      <c r="I41" s="131" t="s">
        <v>60</v>
      </c>
      <c r="J41" s="131"/>
      <c r="K41" s="23">
        <v>7.85</v>
      </c>
      <c r="L41" s="131" t="s">
        <v>93</v>
      </c>
      <c r="M41" s="131"/>
      <c r="N41" s="24" t="s">
        <v>61</v>
      </c>
      <c r="O41" s="198">
        <v>8340</v>
      </c>
      <c r="P41" s="198"/>
      <c r="Q41" s="198">
        <v>16</v>
      </c>
      <c r="R41" s="198"/>
      <c r="S41" s="199">
        <v>652</v>
      </c>
      <c r="T41" s="199"/>
      <c r="U41" s="199"/>
      <c r="V41" s="206">
        <v>1</v>
      </c>
      <c r="W41" s="207"/>
      <c r="X41" s="25">
        <v>1</v>
      </c>
      <c r="Y41" s="6">
        <v>18</v>
      </c>
      <c r="Z41" s="6">
        <v>8400</v>
      </c>
      <c r="AA41" s="26">
        <v>1500</v>
      </c>
      <c r="AB41" s="28" t="s">
        <v>227</v>
      </c>
      <c r="AC41" s="13"/>
      <c r="AD41" s="13"/>
      <c r="AE41" s="13"/>
      <c r="AF41" s="13"/>
      <c r="AG41" s="13"/>
      <c r="AH41" s="13"/>
      <c r="AI41" s="13"/>
      <c r="AJ41" s="13"/>
    </row>
    <row r="42" spans="1:36">
      <c r="A42" s="5">
        <f t="shared" si="0"/>
        <v>38</v>
      </c>
      <c r="B42" s="196" t="s">
        <v>94</v>
      </c>
      <c r="C42" s="197"/>
      <c r="D42" s="197"/>
      <c r="E42" s="197"/>
      <c r="F42" s="197"/>
      <c r="G42" s="197"/>
      <c r="H42" s="197"/>
      <c r="I42" s="131" t="s">
        <v>60</v>
      </c>
      <c r="J42" s="131"/>
      <c r="K42" s="23">
        <v>7.85</v>
      </c>
      <c r="L42" s="131" t="s">
        <v>95</v>
      </c>
      <c r="M42" s="131"/>
      <c r="N42" s="24" t="s">
        <v>61</v>
      </c>
      <c r="O42" s="198">
        <v>2676</v>
      </c>
      <c r="P42" s="198"/>
      <c r="Q42" s="198">
        <v>18</v>
      </c>
      <c r="R42" s="198"/>
      <c r="S42" s="199">
        <v>14</v>
      </c>
      <c r="T42" s="199"/>
      <c r="U42" s="199"/>
      <c r="V42" s="206">
        <v>1</v>
      </c>
      <c r="W42" s="207"/>
      <c r="X42" s="25">
        <v>3</v>
      </c>
      <c r="Y42" s="6">
        <v>18</v>
      </c>
      <c r="Z42" s="6">
        <v>3400</v>
      </c>
      <c r="AA42" s="26">
        <v>1500</v>
      </c>
      <c r="AB42" s="28" t="s">
        <v>227</v>
      </c>
      <c r="AC42" s="13"/>
      <c r="AD42" s="13"/>
      <c r="AE42" s="13"/>
      <c r="AF42" s="13"/>
      <c r="AG42" s="13"/>
      <c r="AH42" s="13"/>
      <c r="AI42" s="13"/>
      <c r="AJ42" s="13"/>
    </row>
    <row r="43" spans="1:36">
      <c r="A43" s="5">
        <f t="shared" si="0"/>
        <v>39</v>
      </c>
      <c r="B43" s="196" t="s">
        <v>96</v>
      </c>
      <c r="C43" s="197"/>
      <c r="D43" s="197"/>
      <c r="E43" s="197"/>
      <c r="F43" s="197"/>
      <c r="G43" s="197"/>
      <c r="H43" s="197"/>
      <c r="I43" s="131" t="s">
        <v>60</v>
      </c>
      <c r="J43" s="131"/>
      <c r="K43" s="23">
        <v>7.85</v>
      </c>
      <c r="L43" s="131" t="s">
        <v>97</v>
      </c>
      <c r="M43" s="131"/>
      <c r="N43" s="24" t="s">
        <v>61</v>
      </c>
      <c r="O43" s="198">
        <v>2127</v>
      </c>
      <c r="P43" s="198"/>
      <c r="Q43" s="198">
        <v>16</v>
      </c>
      <c r="R43" s="198"/>
      <c r="S43" s="199">
        <v>2152</v>
      </c>
      <c r="T43" s="199"/>
      <c r="U43" s="199"/>
      <c r="V43" s="206">
        <v>1</v>
      </c>
      <c r="W43" s="207"/>
      <c r="X43" s="25">
        <v>0</v>
      </c>
      <c r="Y43" s="6">
        <v>0</v>
      </c>
      <c r="Z43" s="6">
        <v>0</v>
      </c>
      <c r="AA43" s="26">
        <v>0</v>
      </c>
      <c r="AB43" s="63"/>
      <c r="AC43" s="13"/>
      <c r="AD43" s="13"/>
      <c r="AE43" s="13"/>
      <c r="AF43" s="13"/>
      <c r="AG43" s="13"/>
      <c r="AH43" s="13"/>
      <c r="AI43" s="13"/>
      <c r="AJ43" s="13"/>
    </row>
    <row r="44" spans="1:36">
      <c r="A44" s="5">
        <f t="shared" si="0"/>
        <v>40</v>
      </c>
      <c r="B44" s="196" t="s">
        <v>98</v>
      </c>
      <c r="C44" s="197"/>
      <c r="D44" s="197"/>
      <c r="E44" s="197"/>
      <c r="F44" s="197"/>
      <c r="G44" s="197"/>
      <c r="H44" s="197"/>
      <c r="I44" s="131" t="s">
        <v>60</v>
      </c>
      <c r="J44" s="131"/>
      <c r="K44" s="23">
        <v>7.85</v>
      </c>
      <c r="L44" s="131" t="s">
        <v>99</v>
      </c>
      <c r="M44" s="131"/>
      <c r="N44" s="24" t="s">
        <v>61</v>
      </c>
      <c r="O44" s="198">
        <v>2127</v>
      </c>
      <c r="P44" s="198"/>
      <c r="Q44" s="198">
        <v>16</v>
      </c>
      <c r="R44" s="198"/>
      <c r="S44" s="199">
        <v>2152</v>
      </c>
      <c r="T44" s="199"/>
      <c r="U44" s="199"/>
      <c r="V44" s="206">
        <v>1</v>
      </c>
      <c r="W44" s="207"/>
      <c r="X44" s="25">
        <v>0</v>
      </c>
      <c r="Y44" s="6">
        <v>0</v>
      </c>
      <c r="Z44" s="6">
        <v>0</v>
      </c>
      <c r="AA44" s="26">
        <v>0</v>
      </c>
      <c r="AB44" s="63"/>
      <c r="AC44" s="13"/>
      <c r="AD44" s="13"/>
      <c r="AE44" s="13"/>
      <c r="AF44" s="13"/>
      <c r="AG44" s="13"/>
      <c r="AH44" s="13"/>
      <c r="AI44" s="13"/>
      <c r="AJ44" s="13"/>
    </row>
    <row r="45" spans="1:36">
      <c r="A45" s="5">
        <f t="shared" si="0"/>
        <v>41</v>
      </c>
      <c r="B45" s="196" t="s">
        <v>100</v>
      </c>
      <c r="C45" s="197"/>
      <c r="D45" s="197"/>
      <c r="E45" s="197"/>
      <c r="F45" s="197"/>
      <c r="G45" s="197"/>
      <c r="H45" s="197"/>
      <c r="I45" s="131" t="s">
        <v>60</v>
      </c>
      <c r="J45" s="131"/>
      <c r="K45" s="23">
        <v>7.85</v>
      </c>
      <c r="L45" s="131" t="s">
        <v>101</v>
      </c>
      <c r="M45" s="131"/>
      <c r="N45" s="24" t="s">
        <v>61</v>
      </c>
      <c r="O45" s="198">
        <v>2127</v>
      </c>
      <c r="P45" s="198"/>
      <c r="Q45" s="198">
        <v>16</v>
      </c>
      <c r="R45" s="198"/>
      <c r="S45" s="199">
        <v>2152</v>
      </c>
      <c r="T45" s="199"/>
      <c r="U45" s="199"/>
      <c r="V45" s="206">
        <v>1</v>
      </c>
      <c r="W45" s="207"/>
      <c r="X45" s="25">
        <v>0</v>
      </c>
      <c r="Y45" s="6">
        <v>0</v>
      </c>
      <c r="Z45" s="6">
        <v>0</v>
      </c>
      <c r="AA45" s="26">
        <v>0</v>
      </c>
      <c r="AB45" s="63"/>
      <c r="AC45" s="13"/>
      <c r="AD45" s="13"/>
      <c r="AE45" s="13"/>
      <c r="AF45" s="13"/>
      <c r="AG45" s="13"/>
      <c r="AH45" s="13"/>
      <c r="AI45" s="13"/>
      <c r="AJ45" s="13"/>
    </row>
    <row r="46" spans="1:36" ht="15.75" thickBot="1">
      <c r="A46" s="5">
        <f t="shared" si="0"/>
        <v>42</v>
      </c>
      <c r="B46" s="196" t="s">
        <v>102</v>
      </c>
      <c r="C46" s="197"/>
      <c r="D46" s="197"/>
      <c r="E46" s="197"/>
      <c r="F46" s="197"/>
      <c r="G46" s="197"/>
      <c r="H46" s="197"/>
      <c r="I46" s="131" t="s">
        <v>60</v>
      </c>
      <c r="J46" s="131"/>
      <c r="K46" s="23">
        <v>7.85</v>
      </c>
      <c r="L46" s="131" t="s">
        <v>103</v>
      </c>
      <c r="M46" s="131"/>
      <c r="N46" s="24" t="s">
        <v>61</v>
      </c>
      <c r="O46" s="198">
        <v>2127</v>
      </c>
      <c r="P46" s="198"/>
      <c r="Q46" s="198">
        <v>16</v>
      </c>
      <c r="R46" s="198"/>
      <c r="S46" s="199">
        <v>0</v>
      </c>
      <c r="T46" s="199"/>
      <c r="U46" s="199"/>
      <c r="V46" s="178">
        <v>1</v>
      </c>
      <c r="W46" s="179"/>
      <c r="X46" s="25">
        <v>0</v>
      </c>
      <c r="Y46" s="6">
        <v>0</v>
      </c>
      <c r="Z46" s="6">
        <v>0</v>
      </c>
      <c r="AA46" s="26">
        <v>0</v>
      </c>
      <c r="AB46" s="63"/>
      <c r="AC46" s="28"/>
      <c r="AD46" s="13"/>
      <c r="AE46" s="13"/>
      <c r="AF46" s="13"/>
      <c r="AG46" s="13"/>
      <c r="AH46" s="13"/>
      <c r="AI46" s="13"/>
      <c r="AJ46" s="13"/>
    </row>
    <row r="47" spans="1:36" ht="15.75" thickBot="1">
      <c r="A47" s="5">
        <f t="shared" si="0"/>
        <v>43</v>
      </c>
      <c r="B47" s="180" t="s">
        <v>104</v>
      </c>
      <c r="C47" s="181"/>
      <c r="D47" s="181"/>
      <c r="E47" s="181"/>
      <c r="F47" s="181"/>
      <c r="G47" s="181"/>
      <c r="H47" s="182"/>
      <c r="I47" s="182"/>
      <c r="J47" s="182"/>
      <c r="K47" s="182"/>
      <c r="L47" s="183"/>
      <c r="M47" s="184"/>
      <c r="N47" s="181"/>
      <c r="O47" s="181"/>
      <c r="P47" s="181"/>
      <c r="Q47" s="181"/>
      <c r="R47" s="181"/>
      <c r="S47" s="184"/>
      <c r="T47" s="184"/>
      <c r="U47" s="183"/>
      <c r="V47" s="181"/>
      <c r="W47" s="181"/>
      <c r="X47" s="181"/>
      <c r="Y47" s="181"/>
      <c r="Z47" s="181"/>
      <c r="AA47" s="185"/>
      <c r="AB47" s="12"/>
      <c r="AC47" s="13"/>
      <c r="AD47" s="13"/>
      <c r="AE47" s="13"/>
      <c r="AF47" s="13"/>
      <c r="AG47" s="13"/>
      <c r="AH47" s="13"/>
      <c r="AI47" s="13"/>
      <c r="AJ47" s="13"/>
    </row>
    <row r="48" spans="1:36">
      <c r="A48" s="5">
        <f t="shared" si="0"/>
        <v>44</v>
      </c>
      <c r="B48" s="186" t="s">
        <v>105</v>
      </c>
      <c r="C48" s="188" t="s">
        <v>45</v>
      </c>
      <c r="D48" s="189"/>
      <c r="E48" s="189"/>
      <c r="F48" s="189"/>
      <c r="G48" s="190"/>
      <c r="H48" s="194"/>
      <c r="I48" s="195" t="s">
        <v>46</v>
      </c>
      <c r="J48" s="195"/>
      <c r="K48" s="195" t="s">
        <v>47</v>
      </c>
      <c r="L48" s="195" t="s">
        <v>48</v>
      </c>
      <c r="M48" s="170" t="s">
        <v>50</v>
      </c>
      <c r="N48" s="171"/>
      <c r="O48" s="170" t="s">
        <v>53</v>
      </c>
      <c r="P48" s="171"/>
      <c r="Q48" s="170" t="s">
        <v>106</v>
      </c>
      <c r="R48" s="171"/>
      <c r="S48" s="174" t="s">
        <v>107</v>
      </c>
      <c r="T48" s="170" t="s">
        <v>108</v>
      </c>
      <c r="U48" s="176" t="s">
        <v>109</v>
      </c>
      <c r="V48" s="201" t="s">
        <v>110</v>
      </c>
      <c r="W48" s="203" t="s">
        <v>111</v>
      </c>
      <c r="X48" s="204"/>
      <c r="Y48" s="205"/>
      <c r="Z48" s="72" t="s">
        <v>112</v>
      </c>
      <c r="AA48" s="200"/>
      <c r="AB48" s="12"/>
      <c r="AC48" s="13"/>
      <c r="AD48" s="13"/>
      <c r="AE48" s="13"/>
      <c r="AF48" s="13"/>
      <c r="AG48" s="13"/>
      <c r="AH48" s="13"/>
      <c r="AI48" s="13"/>
      <c r="AJ48" s="13"/>
    </row>
    <row r="49" spans="1:36">
      <c r="A49" s="5">
        <f t="shared" si="0"/>
        <v>45</v>
      </c>
      <c r="B49" s="187"/>
      <c r="C49" s="191"/>
      <c r="D49" s="192"/>
      <c r="E49" s="192"/>
      <c r="F49" s="192"/>
      <c r="G49" s="193"/>
      <c r="H49" s="175"/>
      <c r="I49" s="195"/>
      <c r="J49" s="195"/>
      <c r="K49" s="195"/>
      <c r="L49" s="195"/>
      <c r="M49" s="172"/>
      <c r="N49" s="173"/>
      <c r="O49" s="172"/>
      <c r="P49" s="173"/>
      <c r="Q49" s="172"/>
      <c r="R49" s="173"/>
      <c r="S49" s="175"/>
      <c r="T49" s="172"/>
      <c r="U49" s="177"/>
      <c r="V49" s="202"/>
      <c r="W49" s="29" t="s">
        <v>50</v>
      </c>
      <c r="X49" s="29" t="s">
        <v>106</v>
      </c>
      <c r="Y49" s="29" t="s">
        <v>113</v>
      </c>
      <c r="Z49" s="29" t="s">
        <v>114</v>
      </c>
      <c r="AA49" s="30" t="s">
        <v>49</v>
      </c>
      <c r="AB49" s="28" t="s">
        <v>58</v>
      </c>
      <c r="AC49" s="13"/>
      <c r="AD49" s="13"/>
      <c r="AE49" s="13"/>
      <c r="AF49" s="13"/>
      <c r="AG49" s="13"/>
      <c r="AH49" s="13"/>
      <c r="AI49" s="13"/>
      <c r="AJ49" s="13"/>
    </row>
    <row r="50" spans="1:36">
      <c r="A50" s="5">
        <f t="shared" si="0"/>
        <v>46</v>
      </c>
      <c r="B50" s="31">
        <v>1</v>
      </c>
      <c r="C50" s="155" t="s">
        <v>115</v>
      </c>
      <c r="D50" s="156"/>
      <c r="E50" s="156"/>
      <c r="F50" s="156"/>
      <c r="G50" s="157"/>
      <c r="H50" s="32"/>
      <c r="I50" s="158" t="s">
        <v>211</v>
      </c>
      <c r="J50" s="159"/>
      <c r="K50" s="10">
        <v>8</v>
      </c>
      <c r="L50" s="10" t="s">
        <v>116</v>
      </c>
      <c r="M50" s="160">
        <v>2330</v>
      </c>
      <c r="N50" s="161"/>
      <c r="O50" s="162">
        <v>1</v>
      </c>
      <c r="P50" s="162"/>
      <c r="Q50" s="163"/>
      <c r="R50" s="162"/>
      <c r="S50" s="33"/>
      <c r="T50" s="34"/>
      <c r="U50" s="35"/>
      <c r="V50" s="36">
        <v>181</v>
      </c>
      <c r="W50" s="37">
        <v>2217</v>
      </c>
      <c r="X50" s="37">
        <v>2173</v>
      </c>
      <c r="Y50" s="38">
        <v>22</v>
      </c>
      <c r="Z50" s="6">
        <v>96</v>
      </c>
      <c r="AA50" s="39">
        <v>27</v>
      </c>
      <c r="AB50" s="27" t="s">
        <v>65</v>
      </c>
      <c r="AC50" s="13"/>
      <c r="AD50" s="13"/>
      <c r="AE50" s="13"/>
      <c r="AF50" s="13"/>
      <c r="AG50" s="13"/>
      <c r="AH50" s="13"/>
      <c r="AI50" s="13"/>
      <c r="AJ50" s="13"/>
    </row>
    <row r="51" spans="1:36">
      <c r="A51" s="5">
        <f t="shared" si="0"/>
        <v>47</v>
      </c>
      <c r="B51" s="31">
        <f>+B50+1</f>
        <v>2</v>
      </c>
      <c r="C51" s="167" t="s">
        <v>117</v>
      </c>
      <c r="D51" s="168"/>
      <c r="E51" s="168"/>
      <c r="F51" s="168"/>
      <c r="G51" s="169"/>
      <c r="H51" s="32"/>
      <c r="I51" s="158" t="s">
        <v>211</v>
      </c>
      <c r="J51" s="159"/>
      <c r="K51" s="10">
        <v>8</v>
      </c>
      <c r="L51" s="10" t="s">
        <v>118</v>
      </c>
      <c r="M51" s="160">
        <v>2330</v>
      </c>
      <c r="N51" s="161"/>
      <c r="O51" s="162">
        <v>1</v>
      </c>
      <c r="P51" s="162"/>
      <c r="Q51" s="163">
        <v>2130</v>
      </c>
      <c r="R51" s="162"/>
      <c r="S51" s="33">
        <v>22</v>
      </c>
      <c r="T51" s="34">
        <v>28</v>
      </c>
      <c r="U51" s="35">
        <v>42</v>
      </c>
      <c r="V51" s="36">
        <v>190</v>
      </c>
      <c r="W51" s="37"/>
      <c r="X51" s="37"/>
      <c r="Y51" s="38"/>
      <c r="Z51" s="6">
        <v>96</v>
      </c>
      <c r="AA51" s="39">
        <v>27</v>
      </c>
      <c r="AB51" s="27" t="s">
        <v>65</v>
      </c>
      <c r="AC51" s="13"/>
      <c r="AD51" s="13"/>
      <c r="AE51" s="13"/>
      <c r="AF51" s="13"/>
      <c r="AG51" s="13"/>
      <c r="AH51" s="13"/>
      <c r="AI51" s="13"/>
      <c r="AJ51" s="13"/>
    </row>
    <row r="52" spans="1:36">
      <c r="A52" s="40">
        <f t="shared" si="0"/>
        <v>48</v>
      </c>
      <c r="B52" s="31">
        <f t="shared" ref="B52:B64" si="1">+B51+1</f>
        <v>3</v>
      </c>
      <c r="C52" s="164" t="s">
        <v>119</v>
      </c>
      <c r="D52" s="165"/>
      <c r="E52" s="165"/>
      <c r="F52" s="165"/>
      <c r="G52" s="166"/>
      <c r="H52" s="32"/>
      <c r="I52" s="158" t="s">
        <v>211</v>
      </c>
      <c r="J52" s="159"/>
      <c r="K52" s="10">
        <v>8</v>
      </c>
      <c r="L52" s="10" t="s">
        <v>120</v>
      </c>
      <c r="M52" s="160">
        <v>2390</v>
      </c>
      <c r="N52" s="161"/>
      <c r="O52" s="162">
        <v>1</v>
      </c>
      <c r="P52" s="162"/>
      <c r="Q52" s="163">
        <v>2130</v>
      </c>
      <c r="R52" s="162"/>
      <c r="S52" s="33">
        <v>22</v>
      </c>
      <c r="T52" s="34">
        <v>28</v>
      </c>
      <c r="U52" s="35">
        <v>33</v>
      </c>
      <c r="V52" s="36">
        <v>239</v>
      </c>
      <c r="W52" s="41">
        <v>2248</v>
      </c>
      <c r="X52" s="41">
        <v>2204</v>
      </c>
      <c r="Y52" s="42">
        <v>22</v>
      </c>
      <c r="Z52" s="6">
        <v>68</v>
      </c>
      <c r="AA52" s="39">
        <v>36</v>
      </c>
      <c r="AB52" s="27"/>
      <c r="AC52" s="43"/>
      <c r="AD52" s="43"/>
      <c r="AE52" s="43"/>
      <c r="AF52" s="43"/>
      <c r="AG52" s="43"/>
      <c r="AH52" s="43"/>
      <c r="AI52" s="43"/>
      <c r="AJ52" s="43"/>
    </row>
    <row r="53" spans="1:36">
      <c r="A53" s="40">
        <f t="shared" si="0"/>
        <v>49</v>
      </c>
      <c r="B53" s="31">
        <f t="shared" si="1"/>
        <v>4</v>
      </c>
      <c r="C53" s="164" t="s">
        <v>121</v>
      </c>
      <c r="D53" s="165"/>
      <c r="E53" s="165"/>
      <c r="F53" s="165"/>
      <c r="G53" s="166"/>
      <c r="H53" s="32"/>
      <c r="I53" s="158" t="s">
        <v>60</v>
      </c>
      <c r="J53" s="159"/>
      <c r="K53" s="10">
        <v>7.85</v>
      </c>
      <c r="L53" s="10" t="s">
        <v>122</v>
      </c>
      <c r="M53" s="160">
        <v>2400</v>
      </c>
      <c r="N53" s="161"/>
      <c r="O53" s="162">
        <v>1</v>
      </c>
      <c r="P53" s="162"/>
      <c r="Q53" s="163">
        <v>2130</v>
      </c>
      <c r="R53" s="162"/>
      <c r="S53" s="33">
        <v>20</v>
      </c>
      <c r="T53" s="34">
        <v>31</v>
      </c>
      <c r="U53" s="35">
        <v>33</v>
      </c>
      <c r="V53" s="36">
        <v>193</v>
      </c>
      <c r="W53" s="41"/>
      <c r="X53" s="41"/>
      <c r="Y53" s="42"/>
      <c r="Z53" s="6">
        <v>68</v>
      </c>
      <c r="AA53" s="39">
        <v>36</v>
      </c>
      <c r="AB53" s="27"/>
      <c r="AC53" s="43"/>
      <c r="AD53" s="43"/>
      <c r="AE53" s="43"/>
      <c r="AF53" s="43"/>
      <c r="AG53" s="43"/>
      <c r="AH53" s="43"/>
      <c r="AI53" s="43"/>
      <c r="AJ53" s="43"/>
    </row>
    <row r="54" spans="1:36">
      <c r="A54" s="40">
        <f t="shared" si="0"/>
        <v>50</v>
      </c>
      <c r="B54" s="31">
        <f t="shared" si="1"/>
        <v>5</v>
      </c>
      <c r="C54" s="164" t="s">
        <v>123</v>
      </c>
      <c r="D54" s="165"/>
      <c r="E54" s="165"/>
      <c r="F54" s="165"/>
      <c r="G54" s="166"/>
      <c r="H54" s="32"/>
      <c r="I54" s="158" t="s">
        <v>211</v>
      </c>
      <c r="J54" s="159"/>
      <c r="K54" s="10">
        <v>8</v>
      </c>
      <c r="L54" s="10" t="s">
        <v>124</v>
      </c>
      <c r="M54" s="160">
        <v>2390</v>
      </c>
      <c r="N54" s="161"/>
      <c r="O54" s="162">
        <v>1</v>
      </c>
      <c r="P54" s="162"/>
      <c r="Q54" s="163"/>
      <c r="R54" s="162"/>
      <c r="S54" s="33"/>
      <c r="T54" s="34"/>
      <c r="U54" s="35"/>
      <c r="V54" s="36">
        <v>220</v>
      </c>
      <c r="W54" s="41">
        <v>2248</v>
      </c>
      <c r="X54" s="41">
        <v>2204</v>
      </c>
      <c r="Y54" s="42">
        <v>22</v>
      </c>
      <c r="Z54" s="6"/>
      <c r="AA54" s="39"/>
      <c r="AB54" s="27"/>
      <c r="AC54" s="43"/>
      <c r="AD54" s="43"/>
      <c r="AE54" s="43"/>
      <c r="AF54" s="43"/>
      <c r="AG54" s="43"/>
      <c r="AH54" s="43"/>
      <c r="AI54" s="43"/>
      <c r="AJ54" s="43"/>
    </row>
    <row r="55" spans="1:36">
      <c r="A55" s="40">
        <f t="shared" si="0"/>
        <v>51</v>
      </c>
      <c r="B55" s="31">
        <f t="shared" si="1"/>
        <v>6</v>
      </c>
      <c r="C55" s="164" t="s">
        <v>125</v>
      </c>
      <c r="D55" s="165"/>
      <c r="E55" s="165"/>
      <c r="F55" s="165"/>
      <c r="G55" s="166"/>
      <c r="H55" s="32"/>
      <c r="I55" s="158" t="s">
        <v>211</v>
      </c>
      <c r="J55" s="159"/>
      <c r="K55" s="10">
        <v>8</v>
      </c>
      <c r="L55" s="10" t="s">
        <v>126</v>
      </c>
      <c r="M55" s="160">
        <v>300</v>
      </c>
      <c r="N55" s="161"/>
      <c r="O55" s="162">
        <v>1</v>
      </c>
      <c r="P55" s="162"/>
      <c r="Q55" s="163"/>
      <c r="R55" s="162"/>
      <c r="S55" s="33"/>
      <c r="T55" s="34"/>
      <c r="U55" s="35"/>
      <c r="V55" s="36">
        <v>50</v>
      </c>
      <c r="W55" s="41"/>
      <c r="X55" s="41"/>
      <c r="Y55" s="42"/>
      <c r="Z55" s="6"/>
      <c r="AA55" s="39"/>
      <c r="AB55" s="27"/>
      <c r="AC55" s="43"/>
      <c r="AD55" s="43"/>
      <c r="AE55" s="43"/>
      <c r="AF55" s="43"/>
      <c r="AG55" s="43"/>
      <c r="AH55" s="43"/>
      <c r="AI55" s="43"/>
      <c r="AJ55" s="43"/>
    </row>
    <row r="56" spans="1:36">
      <c r="A56" s="40">
        <f t="shared" si="0"/>
        <v>52</v>
      </c>
      <c r="B56" s="31">
        <f t="shared" si="1"/>
        <v>7</v>
      </c>
      <c r="C56" s="164" t="s">
        <v>127</v>
      </c>
      <c r="D56" s="165"/>
      <c r="E56" s="165"/>
      <c r="F56" s="165"/>
      <c r="G56" s="166"/>
      <c r="H56" s="32"/>
      <c r="I56" s="158" t="s">
        <v>211</v>
      </c>
      <c r="J56" s="159"/>
      <c r="K56" s="10">
        <v>8</v>
      </c>
      <c r="L56" s="10" t="s">
        <v>128</v>
      </c>
      <c r="M56" s="160">
        <v>2123</v>
      </c>
      <c r="N56" s="161"/>
      <c r="O56" s="162">
        <v>1</v>
      </c>
      <c r="P56" s="162"/>
      <c r="Q56" s="163"/>
      <c r="R56" s="162"/>
      <c r="S56" s="33"/>
      <c r="T56" s="34"/>
      <c r="U56" s="35"/>
      <c r="V56" s="36">
        <v>220</v>
      </c>
      <c r="W56" s="41"/>
      <c r="X56" s="41"/>
      <c r="Y56" s="42"/>
      <c r="Z56" s="6"/>
      <c r="AA56" s="39"/>
      <c r="AB56" s="27"/>
      <c r="AC56" s="43"/>
      <c r="AD56" s="43"/>
      <c r="AE56" s="43"/>
      <c r="AF56" s="43"/>
      <c r="AG56" s="43"/>
      <c r="AH56" s="43"/>
      <c r="AI56" s="43"/>
      <c r="AJ56" s="43"/>
    </row>
    <row r="57" spans="1:36">
      <c r="A57" s="40">
        <f>A56+1</f>
        <v>53</v>
      </c>
      <c r="B57" s="31">
        <f t="shared" si="1"/>
        <v>8</v>
      </c>
      <c r="C57" s="164" t="s">
        <v>129</v>
      </c>
      <c r="D57" s="165"/>
      <c r="E57" s="165"/>
      <c r="F57" s="165"/>
      <c r="G57" s="166"/>
      <c r="H57" s="32"/>
      <c r="I57" s="158" t="s">
        <v>60</v>
      </c>
      <c r="J57" s="159"/>
      <c r="K57" s="10">
        <v>7.85</v>
      </c>
      <c r="L57" s="10" t="s">
        <v>130</v>
      </c>
      <c r="M57" s="160">
        <v>2598</v>
      </c>
      <c r="N57" s="161"/>
      <c r="O57" s="162">
        <v>1</v>
      </c>
      <c r="P57" s="162"/>
      <c r="Q57" s="163">
        <v>2130</v>
      </c>
      <c r="R57" s="162"/>
      <c r="S57" s="33">
        <v>22</v>
      </c>
      <c r="T57" s="34">
        <v>31</v>
      </c>
      <c r="U57" s="35">
        <v>33</v>
      </c>
      <c r="V57" s="36">
        <v>243</v>
      </c>
      <c r="W57" s="41">
        <v>2446</v>
      </c>
      <c r="X57" s="41">
        <v>2402</v>
      </c>
      <c r="Y57" s="42">
        <v>22</v>
      </c>
      <c r="Z57" s="6">
        <v>80</v>
      </c>
      <c r="AA57" s="39">
        <v>36</v>
      </c>
      <c r="AB57" s="27"/>
      <c r="AC57" s="43"/>
      <c r="AD57" s="43"/>
      <c r="AE57" s="43"/>
      <c r="AF57" s="43"/>
      <c r="AG57" s="43"/>
      <c r="AH57" s="43"/>
      <c r="AI57" s="43"/>
      <c r="AJ57" s="43"/>
    </row>
    <row r="58" spans="1:36">
      <c r="A58" s="40">
        <f t="shared" si="0"/>
        <v>54</v>
      </c>
      <c r="B58" s="31">
        <f t="shared" si="1"/>
        <v>9</v>
      </c>
      <c r="C58" s="164" t="s">
        <v>131</v>
      </c>
      <c r="D58" s="165"/>
      <c r="E58" s="165"/>
      <c r="F58" s="165"/>
      <c r="G58" s="166"/>
      <c r="H58" s="32"/>
      <c r="I58" s="158" t="s">
        <v>60</v>
      </c>
      <c r="J58" s="159"/>
      <c r="K58" s="10">
        <v>7.85</v>
      </c>
      <c r="L58" s="10" t="s">
        <v>132</v>
      </c>
      <c r="M58" s="160">
        <v>2598</v>
      </c>
      <c r="N58" s="161"/>
      <c r="O58" s="162">
        <v>1</v>
      </c>
      <c r="P58" s="162"/>
      <c r="Q58" s="163">
        <v>2334</v>
      </c>
      <c r="R58" s="162"/>
      <c r="S58" s="33">
        <v>22</v>
      </c>
      <c r="T58" s="34">
        <v>33</v>
      </c>
      <c r="U58" s="35">
        <v>33</v>
      </c>
      <c r="V58" s="36">
        <v>212</v>
      </c>
      <c r="W58" s="41"/>
      <c r="X58" s="41"/>
      <c r="Y58" s="42"/>
      <c r="Z58" s="6">
        <v>80</v>
      </c>
      <c r="AA58" s="39">
        <v>36</v>
      </c>
      <c r="AB58" s="27"/>
      <c r="AC58" s="43"/>
      <c r="AD58" s="43"/>
      <c r="AE58" s="43"/>
      <c r="AF58" s="43"/>
      <c r="AG58" s="43"/>
      <c r="AH58" s="43"/>
      <c r="AI58" s="43"/>
      <c r="AJ58" s="43"/>
    </row>
    <row r="59" spans="1:36">
      <c r="A59" s="40">
        <f t="shared" si="0"/>
        <v>55</v>
      </c>
      <c r="B59" s="31">
        <f t="shared" si="1"/>
        <v>10</v>
      </c>
      <c r="C59" s="164" t="s">
        <v>133</v>
      </c>
      <c r="D59" s="165"/>
      <c r="E59" s="165"/>
      <c r="F59" s="165"/>
      <c r="G59" s="166"/>
      <c r="H59" s="32"/>
      <c r="I59" s="158" t="s">
        <v>211</v>
      </c>
      <c r="J59" s="159"/>
      <c r="K59" s="10">
        <v>8</v>
      </c>
      <c r="L59" s="10" t="s">
        <v>134</v>
      </c>
      <c r="M59" s="160">
        <v>2320</v>
      </c>
      <c r="N59" s="161"/>
      <c r="O59" s="162">
        <v>1</v>
      </c>
      <c r="P59" s="162"/>
      <c r="Q59" s="163">
        <v>1831</v>
      </c>
      <c r="R59" s="162"/>
      <c r="S59" s="33"/>
      <c r="T59" s="34"/>
      <c r="U59" s="35"/>
      <c r="V59" s="36">
        <v>330</v>
      </c>
      <c r="W59" s="41">
        <v>2123</v>
      </c>
      <c r="X59" s="41">
        <v>2097</v>
      </c>
      <c r="Y59" s="42">
        <v>13</v>
      </c>
      <c r="Z59" s="6">
        <v>52</v>
      </c>
      <c r="AA59" s="39">
        <v>48</v>
      </c>
      <c r="AB59" s="27"/>
      <c r="AC59" s="43"/>
      <c r="AD59" s="43"/>
      <c r="AE59" s="43"/>
      <c r="AF59" s="43"/>
      <c r="AG59" s="43"/>
      <c r="AH59" s="43"/>
      <c r="AI59" s="43"/>
      <c r="AJ59" s="43"/>
    </row>
    <row r="60" spans="1:36">
      <c r="A60" s="40">
        <f t="shared" si="0"/>
        <v>56</v>
      </c>
      <c r="B60" s="31">
        <f t="shared" si="1"/>
        <v>11</v>
      </c>
      <c r="C60" s="164" t="s">
        <v>135</v>
      </c>
      <c r="D60" s="165"/>
      <c r="E60" s="165"/>
      <c r="F60" s="165"/>
      <c r="G60" s="166"/>
      <c r="H60" s="32"/>
      <c r="I60" s="158" t="s">
        <v>211</v>
      </c>
      <c r="J60" s="159"/>
      <c r="K60" s="10">
        <v>8</v>
      </c>
      <c r="L60" s="10" t="s">
        <v>136</v>
      </c>
      <c r="M60" s="160">
        <v>2320</v>
      </c>
      <c r="N60" s="161"/>
      <c r="O60" s="162">
        <v>1</v>
      </c>
      <c r="P60" s="162"/>
      <c r="Q60" s="163">
        <v>2096</v>
      </c>
      <c r="R60" s="162"/>
      <c r="S60" s="33"/>
      <c r="T60" s="34"/>
      <c r="U60" s="35"/>
      <c r="V60" s="36">
        <v>300</v>
      </c>
      <c r="W60" s="41"/>
      <c r="X60" s="41"/>
      <c r="Y60" s="42"/>
      <c r="Z60" s="6"/>
      <c r="AA60" s="39"/>
      <c r="AB60" s="27"/>
      <c r="AC60" s="43"/>
      <c r="AD60" s="43"/>
      <c r="AE60" s="43"/>
      <c r="AF60" s="43"/>
      <c r="AG60" s="43"/>
      <c r="AH60" s="43"/>
      <c r="AI60" s="43"/>
      <c r="AJ60" s="43"/>
    </row>
    <row r="61" spans="1:36">
      <c r="A61" s="40">
        <f t="shared" si="0"/>
        <v>57</v>
      </c>
      <c r="B61" s="31">
        <f t="shared" si="1"/>
        <v>12</v>
      </c>
      <c r="C61" s="164" t="s">
        <v>137</v>
      </c>
      <c r="D61" s="165"/>
      <c r="E61" s="165"/>
      <c r="F61" s="165"/>
      <c r="G61" s="166"/>
      <c r="H61" s="32"/>
      <c r="I61" s="158" t="s">
        <v>60</v>
      </c>
      <c r="J61" s="159"/>
      <c r="K61" s="10">
        <v>7.85</v>
      </c>
      <c r="L61" s="10" t="s">
        <v>138</v>
      </c>
      <c r="M61" s="160">
        <v>2320</v>
      </c>
      <c r="N61" s="161"/>
      <c r="O61" s="162">
        <v>1</v>
      </c>
      <c r="P61" s="162"/>
      <c r="Q61" s="163">
        <v>2096</v>
      </c>
      <c r="R61" s="162"/>
      <c r="S61" s="33"/>
      <c r="T61" s="34"/>
      <c r="U61" s="35"/>
      <c r="V61" s="36">
        <v>300</v>
      </c>
      <c r="W61" s="41">
        <v>1686</v>
      </c>
      <c r="X61" s="41">
        <v>1660</v>
      </c>
      <c r="Y61" s="42">
        <v>13</v>
      </c>
      <c r="Z61" s="6"/>
      <c r="AA61" s="39"/>
      <c r="AB61" s="27"/>
      <c r="AC61" s="43"/>
      <c r="AD61" s="43"/>
      <c r="AE61" s="43"/>
      <c r="AF61" s="43"/>
      <c r="AG61" s="43"/>
      <c r="AH61" s="43"/>
      <c r="AI61" s="43"/>
      <c r="AJ61" s="43"/>
    </row>
    <row r="62" spans="1:36">
      <c r="A62" s="40">
        <f t="shared" si="0"/>
        <v>58</v>
      </c>
      <c r="B62" s="31">
        <f t="shared" si="1"/>
        <v>13</v>
      </c>
      <c r="C62" s="164" t="s">
        <v>139</v>
      </c>
      <c r="D62" s="165"/>
      <c r="E62" s="165"/>
      <c r="F62" s="165"/>
      <c r="G62" s="166"/>
      <c r="H62" s="32"/>
      <c r="I62" s="158" t="s">
        <v>60</v>
      </c>
      <c r="J62" s="159"/>
      <c r="K62" s="10">
        <v>7.85</v>
      </c>
      <c r="L62" s="10" t="s">
        <v>140</v>
      </c>
      <c r="M62" s="160">
        <v>2320</v>
      </c>
      <c r="N62" s="161"/>
      <c r="O62" s="162">
        <v>1</v>
      </c>
      <c r="P62" s="162"/>
      <c r="Q62" s="163">
        <v>2096</v>
      </c>
      <c r="R62" s="162"/>
      <c r="S62" s="33"/>
      <c r="T62" s="34"/>
      <c r="U62" s="35"/>
      <c r="V62" s="36">
        <v>300</v>
      </c>
      <c r="W62" s="41">
        <v>1686</v>
      </c>
      <c r="X62" s="41">
        <v>1660</v>
      </c>
      <c r="Y62" s="42">
        <v>13</v>
      </c>
      <c r="Z62" s="6"/>
      <c r="AA62" s="39"/>
      <c r="AB62" s="27"/>
      <c r="AC62" s="43"/>
      <c r="AD62" s="43"/>
      <c r="AE62" s="43"/>
      <c r="AF62" s="43"/>
      <c r="AG62" s="43"/>
      <c r="AH62" s="43"/>
      <c r="AI62" s="43"/>
      <c r="AJ62" s="43"/>
    </row>
    <row r="63" spans="1:36">
      <c r="A63" s="40">
        <f t="shared" si="0"/>
        <v>59</v>
      </c>
      <c r="B63" s="31">
        <f t="shared" si="1"/>
        <v>14</v>
      </c>
      <c r="C63" s="164" t="s">
        <v>141</v>
      </c>
      <c r="D63" s="165"/>
      <c r="E63" s="165"/>
      <c r="F63" s="165"/>
      <c r="G63" s="166"/>
      <c r="H63" s="32"/>
      <c r="I63" s="158" t="s">
        <v>60</v>
      </c>
      <c r="J63" s="159"/>
      <c r="K63" s="10">
        <v>7.85</v>
      </c>
      <c r="L63" s="10" t="s">
        <v>142</v>
      </c>
      <c r="M63" s="160">
        <v>2320</v>
      </c>
      <c r="N63" s="161"/>
      <c r="O63" s="162">
        <v>1</v>
      </c>
      <c r="P63" s="162"/>
      <c r="Q63" s="163">
        <v>2096</v>
      </c>
      <c r="R63" s="162"/>
      <c r="S63" s="33"/>
      <c r="T63" s="34"/>
      <c r="U63" s="35"/>
      <c r="V63" s="36">
        <v>300</v>
      </c>
      <c r="W63" s="41">
        <v>20</v>
      </c>
      <c r="X63" s="41"/>
      <c r="Y63" s="42"/>
      <c r="Z63" s="6"/>
      <c r="AA63" s="39"/>
      <c r="AB63" s="27"/>
      <c r="AC63" s="43"/>
      <c r="AD63" s="43"/>
      <c r="AE63" s="43"/>
      <c r="AF63" s="43"/>
      <c r="AG63" s="43"/>
      <c r="AH63" s="43"/>
      <c r="AI63" s="43"/>
      <c r="AJ63" s="43"/>
    </row>
    <row r="64" spans="1:36">
      <c r="A64" s="40">
        <f t="shared" si="0"/>
        <v>60</v>
      </c>
      <c r="B64" s="31">
        <f t="shared" si="1"/>
        <v>15</v>
      </c>
      <c r="C64" s="164" t="s">
        <v>143</v>
      </c>
      <c r="D64" s="165"/>
      <c r="E64" s="165"/>
      <c r="F64" s="165"/>
      <c r="G64" s="166"/>
      <c r="H64" s="32"/>
      <c r="I64" s="158" t="s">
        <v>60</v>
      </c>
      <c r="J64" s="159"/>
      <c r="K64" s="10">
        <v>7.85</v>
      </c>
      <c r="L64" s="10" t="s">
        <v>144</v>
      </c>
      <c r="M64" s="160">
        <v>2320</v>
      </c>
      <c r="N64" s="161"/>
      <c r="O64" s="162">
        <v>1</v>
      </c>
      <c r="P64" s="162"/>
      <c r="Q64" s="163">
        <v>2096</v>
      </c>
      <c r="R64" s="162"/>
      <c r="S64" s="33"/>
      <c r="T64" s="34"/>
      <c r="U64" s="35"/>
      <c r="V64" s="36">
        <v>300</v>
      </c>
      <c r="W64" s="41">
        <v>2</v>
      </c>
      <c r="X64" s="41"/>
      <c r="Y64" s="42"/>
      <c r="Z64" s="6"/>
      <c r="AA64" s="39"/>
      <c r="AB64" s="27"/>
      <c r="AC64" s="43"/>
      <c r="AD64" s="43"/>
      <c r="AE64" s="43"/>
      <c r="AF64" s="43"/>
      <c r="AG64" s="43"/>
      <c r="AH64" s="43"/>
      <c r="AI64" s="43"/>
      <c r="AJ64" s="43"/>
    </row>
    <row r="65" spans="1:36" ht="15.75" thickBot="1">
      <c r="A65" s="40">
        <f t="shared" si="0"/>
        <v>61</v>
      </c>
      <c r="B65" s="31">
        <f>+B64+1</f>
        <v>16</v>
      </c>
      <c r="C65" s="155" t="s">
        <v>145</v>
      </c>
      <c r="D65" s="156"/>
      <c r="E65" s="156"/>
      <c r="F65" s="156"/>
      <c r="G65" s="157"/>
      <c r="H65" s="32"/>
      <c r="I65" s="158" t="s">
        <v>211</v>
      </c>
      <c r="J65" s="159"/>
      <c r="K65" s="10">
        <v>8</v>
      </c>
      <c r="L65" s="10" t="s">
        <v>146</v>
      </c>
      <c r="M65" s="160">
        <v>1960</v>
      </c>
      <c r="N65" s="161"/>
      <c r="O65" s="162">
        <v>1</v>
      </c>
      <c r="P65" s="162"/>
      <c r="Q65" s="163"/>
      <c r="R65" s="162"/>
      <c r="S65" s="33"/>
      <c r="T65" s="34"/>
      <c r="U65" s="35"/>
      <c r="V65" s="36">
        <v>205</v>
      </c>
      <c r="W65" s="37"/>
      <c r="X65" s="37"/>
      <c r="Y65" s="38"/>
      <c r="Z65" s="6"/>
      <c r="AA65" s="39">
        <v>50</v>
      </c>
      <c r="AB65" s="27" t="s">
        <v>147</v>
      </c>
      <c r="AC65" s="13"/>
      <c r="AD65" s="13"/>
      <c r="AE65" s="13"/>
      <c r="AF65" s="13"/>
      <c r="AG65" s="13"/>
      <c r="AH65" s="13"/>
      <c r="AI65" s="13"/>
      <c r="AJ65" s="13"/>
    </row>
    <row r="66" spans="1:36" ht="15.75" thickBot="1">
      <c r="A66" s="40">
        <f t="shared" si="0"/>
        <v>62</v>
      </c>
      <c r="B66" s="44" t="s">
        <v>148</v>
      </c>
      <c r="C66" s="145" t="s">
        <v>149</v>
      </c>
      <c r="D66" s="145"/>
      <c r="E66" s="145"/>
      <c r="F66" s="145"/>
      <c r="G66" s="145"/>
      <c r="H66" s="145"/>
      <c r="I66" s="145"/>
      <c r="J66" s="145" t="s">
        <v>150</v>
      </c>
      <c r="K66" s="145"/>
      <c r="L66" s="145"/>
      <c r="M66" s="145"/>
      <c r="N66" s="145"/>
      <c r="O66" s="45" t="s">
        <v>148</v>
      </c>
      <c r="P66" s="145" t="s">
        <v>151</v>
      </c>
      <c r="Q66" s="145"/>
      <c r="R66" s="145"/>
      <c r="S66" s="145"/>
      <c r="T66" s="145"/>
      <c r="U66" s="145"/>
      <c r="V66" s="145"/>
      <c r="W66" s="145" t="s">
        <v>150</v>
      </c>
      <c r="X66" s="145"/>
      <c r="Y66" s="145"/>
      <c r="Z66" s="145"/>
      <c r="AA66" s="146"/>
      <c r="AB66" s="46"/>
      <c r="AC66" s="13"/>
      <c r="AD66" s="13"/>
      <c r="AE66" s="13"/>
      <c r="AF66" s="13"/>
      <c r="AG66" s="13"/>
      <c r="AH66" s="13"/>
      <c r="AI66" s="13"/>
      <c r="AJ66" s="13"/>
    </row>
    <row r="67" spans="1:36" ht="15.75" thickBot="1">
      <c r="A67" s="40">
        <f t="shared" si="0"/>
        <v>63</v>
      </c>
      <c r="B67" s="47" t="s">
        <v>152</v>
      </c>
      <c r="C67" s="147"/>
      <c r="D67" s="147"/>
      <c r="E67" s="147"/>
      <c r="F67" s="147"/>
      <c r="G67" s="147"/>
      <c r="H67" s="147"/>
      <c r="I67" s="147"/>
      <c r="J67" s="148"/>
      <c r="K67" s="149"/>
      <c r="L67" s="149"/>
      <c r="M67" s="149"/>
      <c r="N67" s="150"/>
      <c r="O67" s="48" t="s">
        <v>153</v>
      </c>
      <c r="P67" s="151"/>
      <c r="Q67" s="151"/>
      <c r="R67" s="151"/>
      <c r="S67" s="151"/>
      <c r="T67" s="151"/>
      <c r="U67" s="151"/>
      <c r="V67" s="151"/>
      <c r="W67" s="148"/>
      <c r="X67" s="149"/>
      <c r="Y67" s="149"/>
      <c r="Z67" s="149"/>
      <c r="AA67" s="150"/>
      <c r="AB67" s="27"/>
      <c r="AC67" s="13"/>
      <c r="AD67" s="13"/>
      <c r="AE67" s="13"/>
      <c r="AF67" s="13"/>
      <c r="AG67" s="13"/>
      <c r="AH67" s="13"/>
      <c r="AI67" s="13"/>
      <c r="AJ67" s="13"/>
    </row>
    <row r="68" spans="1:36">
      <c r="A68" s="40">
        <f t="shared" si="0"/>
        <v>64</v>
      </c>
      <c r="B68" s="152" t="s">
        <v>154</v>
      </c>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4"/>
      <c r="AB68" s="27"/>
      <c r="AC68" s="13"/>
      <c r="AD68" s="13"/>
      <c r="AE68" s="13"/>
      <c r="AF68" s="13"/>
      <c r="AG68" s="13"/>
      <c r="AH68" s="13"/>
      <c r="AI68" s="13"/>
      <c r="AJ68" s="13"/>
    </row>
    <row r="69" spans="1:36">
      <c r="A69" s="5">
        <f t="shared" ref="A69:B92" si="2">A68+1</f>
        <v>65</v>
      </c>
      <c r="B69" s="143" t="s">
        <v>155</v>
      </c>
      <c r="C69" s="144"/>
      <c r="D69" s="143" t="s">
        <v>156</v>
      </c>
      <c r="E69" s="144"/>
      <c r="F69" s="141" t="s">
        <v>157</v>
      </c>
      <c r="G69" s="141"/>
      <c r="H69" s="141"/>
      <c r="I69" s="141" t="s">
        <v>158</v>
      </c>
      <c r="J69" s="141"/>
      <c r="K69" s="141"/>
      <c r="L69" s="141" t="s">
        <v>159</v>
      </c>
      <c r="M69" s="141"/>
      <c r="N69" s="141"/>
      <c r="O69" s="143" t="s">
        <v>160</v>
      </c>
      <c r="P69" s="144"/>
      <c r="Q69" s="61" t="s">
        <v>213</v>
      </c>
      <c r="R69" s="141" t="s">
        <v>161</v>
      </c>
      <c r="S69" s="141"/>
      <c r="T69" s="141"/>
      <c r="U69" s="141" t="s">
        <v>162</v>
      </c>
      <c r="V69" s="141"/>
      <c r="W69" s="141"/>
      <c r="X69" s="141" t="s">
        <v>53</v>
      </c>
      <c r="Y69" s="141"/>
      <c r="Z69" s="141"/>
      <c r="AA69" s="142"/>
      <c r="AB69" s="27"/>
      <c r="AC69" s="1"/>
      <c r="AD69" s="1"/>
      <c r="AE69" s="1"/>
      <c r="AF69" s="1"/>
      <c r="AG69" s="1"/>
      <c r="AH69" s="1"/>
      <c r="AI69" s="1"/>
      <c r="AJ69" s="1"/>
    </row>
    <row r="70" spans="1:36">
      <c r="A70" s="5">
        <f t="shared" si="2"/>
        <v>66</v>
      </c>
      <c r="B70" s="138" t="s">
        <v>163</v>
      </c>
      <c r="C70" s="135"/>
      <c r="D70" s="134" t="s">
        <v>212</v>
      </c>
      <c r="E70" s="134"/>
      <c r="F70" s="135" t="s">
        <v>217</v>
      </c>
      <c r="G70" s="135"/>
      <c r="H70" s="135"/>
      <c r="I70" s="135" t="s">
        <v>165</v>
      </c>
      <c r="J70" s="135"/>
      <c r="K70" s="135"/>
      <c r="L70" s="135" t="s">
        <v>217</v>
      </c>
      <c r="M70" s="135"/>
      <c r="N70" s="135"/>
      <c r="O70" s="64" t="s">
        <v>166</v>
      </c>
      <c r="P70" s="65"/>
      <c r="Q70" s="62" t="s">
        <v>214</v>
      </c>
      <c r="R70" s="49" t="s">
        <v>225</v>
      </c>
      <c r="S70" s="50" t="s">
        <v>167</v>
      </c>
      <c r="T70" s="49" t="s">
        <v>217</v>
      </c>
      <c r="U70" s="139" t="s">
        <v>168</v>
      </c>
      <c r="V70" s="139"/>
      <c r="W70" s="139"/>
      <c r="X70" s="131">
        <v>1</v>
      </c>
      <c r="Y70" s="131"/>
      <c r="Z70" s="131"/>
      <c r="AA70" s="131"/>
      <c r="AB70" s="27"/>
      <c r="AC70" s="1"/>
      <c r="AD70" s="140" t="s">
        <v>169</v>
      </c>
      <c r="AE70" s="140"/>
      <c r="AF70" s="140"/>
      <c r="AG70" s="140"/>
      <c r="AH70" s="140"/>
      <c r="AI70" s="140"/>
      <c r="AJ70" s="140"/>
    </row>
    <row r="71" spans="1:36">
      <c r="A71" s="5">
        <f t="shared" si="2"/>
        <v>67</v>
      </c>
      <c r="B71" s="138" t="s">
        <v>170</v>
      </c>
      <c r="C71" s="135"/>
      <c r="D71" s="134" t="s">
        <v>215</v>
      </c>
      <c r="E71" s="134"/>
      <c r="F71" s="135" t="s">
        <v>218</v>
      </c>
      <c r="G71" s="135"/>
      <c r="H71" s="135"/>
      <c r="I71" s="135" t="s">
        <v>165</v>
      </c>
      <c r="J71" s="135"/>
      <c r="K71" s="135"/>
      <c r="L71" s="135" t="s">
        <v>217</v>
      </c>
      <c r="M71" s="135"/>
      <c r="N71" s="135"/>
      <c r="O71" s="64" t="s">
        <v>166</v>
      </c>
      <c r="P71" s="65"/>
      <c r="Q71" s="62" t="s">
        <v>214</v>
      </c>
      <c r="R71" s="49" t="s">
        <v>226</v>
      </c>
      <c r="S71" s="50" t="s">
        <v>167</v>
      </c>
      <c r="T71" s="49" t="s">
        <v>217</v>
      </c>
      <c r="U71" s="139" t="s">
        <v>168</v>
      </c>
      <c r="V71" s="139"/>
      <c r="W71" s="139"/>
      <c r="X71" s="131">
        <v>3</v>
      </c>
      <c r="Y71" s="131"/>
      <c r="Z71" s="131"/>
      <c r="AA71" s="131"/>
      <c r="AB71" s="27"/>
      <c r="AC71" s="1"/>
      <c r="AD71" s="140"/>
      <c r="AE71" s="140"/>
      <c r="AF71" s="140"/>
      <c r="AG71" s="140"/>
      <c r="AH71" s="140"/>
      <c r="AI71" s="140"/>
      <c r="AJ71" s="140"/>
    </row>
    <row r="72" spans="1:36">
      <c r="A72" s="5">
        <f t="shared" si="2"/>
        <v>68</v>
      </c>
      <c r="B72" s="138" t="s">
        <v>171</v>
      </c>
      <c r="C72" s="135"/>
      <c r="D72" s="134" t="s">
        <v>216</v>
      </c>
      <c r="E72" s="134"/>
      <c r="F72" s="135" t="s">
        <v>221</v>
      </c>
      <c r="G72" s="135"/>
      <c r="H72" s="135"/>
      <c r="I72" s="135" t="s">
        <v>223</v>
      </c>
      <c r="J72" s="135"/>
      <c r="K72" s="135"/>
      <c r="L72" s="136" t="s">
        <v>224</v>
      </c>
      <c r="M72" s="135"/>
      <c r="N72" s="135"/>
      <c r="O72" s="64" t="s">
        <v>166</v>
      </c>
      <c r="P72" s="65"/>
      <c r="Q72" s="62" t="s">
        <v>214</v>
      </c>
      <c r="R72" s="49"/>
      <c r="S72" s="50" t="s">
        <v>167</v>
      </c>
      <c r="T72" s="49"/>
      <c r="U72" s="130" t="s">
        <v>168</v>
      </c>
      <c r="V72" s="130"/>
      <c r="W72" s="130"/>
      <c r="X72" s="131">
        <v>6</v>
      </c>
      <c r="Y72" s="131"/>
      <c r="Z72" s="131"/>
      <c r="AA72" s="131"/>
      <c r="AB72" s="27"/>
      <c r="AC72" s="1"/>
      <c r="AD72" s="140"/>
      <c r="AE72" s="140"/>
      <c r="AF72" s="140"/>
      <c r="AG72" s="140"/>
      <c r="AH72" s="140"/>
      <c r="AI72" s="140"/>
      <c r="AJ72" s="140"/>
    </row>
    <row r="73" spans="1:36">
      <c r="A73" s="5">
        <f t="shared" si="2"/>
        <v>69</v>
      </c>
      <c r="B73" s="138" t="s">
        <v>172</v>
      </c>
      <c r="C73" s="135"/>
      <c r="D73" s="134"/>
      <c r="E73" s="134"/>
      <c r="F73" s="135"/>
      <c r="G73" s="135"/>
      <c r="H73" s="135"/>
      <c r="I73" s="135"/>
      <c r="J73" s="135"/>
      <c r="K73" s="135"/>
      <c r="L73" s="136"/>
      <c r="M73" s="135"/>
      <c r="N73" s="135"/>
      <c r="O73" s="64" t="s">
        <v>166</v>
      </c>
      <c r="P73" s="65"/>
      <c r="Q73" s="62"/>
      <c r="R73" s="49"/>
      <c r="S73" s="50"/>
      <c r="T73" s="49"/>
      <c r="U73" s="130" t="s">
        <v>168</v>
      </c>
      <c r="V73" s="130"/>
      <c r="W73" s="130"/>
      <c r="X73" s="131"/>
      <c r="Y73" s="131"/>
      <c r="Z73" s="131"/>
      <c r="AA73" s="131"/>
      <c r="AB73" s="27"/>
      <c r="AC73" s="1"/>
      <c r="AD73" s="140"/>
      <c r="AE73" s="140"/>
      <c r="AF73" s="140"/>
      <c r="AG73" s="140"/>
      <c r="AH73" s="140"/>
      <c r="AI73" s="140"/>
      <c r="AJ73" s="140"/>
    </row>
    <row r="74" spans="1:36">
      <c r="A74" s="5">
        <f t="shared" si="2"/>
        <v>70</v>
      </c>
      <c r="B74" s="138" t="s">
        <v>173</v>
      </c>
      <c r="C74" s="135"/>
      <c r="D74" s="134"/>
      <c r="E74" s="134"/>
      <c r="F74" s="135"/>
      <c r="G74" s="135"/>
      <c r="H74" s="135"/>
      <c r="I74" s="135"/>
      <c r="J74" s="135"/>
      <c r="K74" s="135"/>
      <c r="L74" s="136"/>
      <c r="M74" s="135"/>
      <c r="N74" s="135"/>
      <c r="O74" s="64" t="s">
        <v>166</v>
      </c>
      <c r="P74" s="65"/>
      <c r="Q74" s="62"/>
      <c r="R74" s="51"/>
      <c r="S74" s="50"/>
      <c r="T74" s="51"/>
      <c r="U74" s="139" t="s">
        <v>168</v>
      </c>
      <c r="V74" s="139"/>
      <c r="W74" s="139"/>
      <c r="X74" s="131"/>
      <c r="Y74" s="131"/>
      <c r="Z74" s="131"/>
      <c r="AA74" s="131"/>
      <c r="AB74" s="27"/>
      <c r="AC74" s="1"/>
      <c r="AD74" s="140"/>
      <c r="AE74" s="140"/>
      <c r="AF74" s="140"/>
      <c r="AG74" s="140"/>
      <c r="AH74" s="140"/>
      <c r="AI74" s="140"/>
      <c r="AJ74" s="140"/>
    </row>
    <row r="75" spans="1:36">
      <c r="A75" s="5">
        <f t="shared" si="2"/>
        <v>71</v>
      </c>
      <c r="B75" s="138" t="s">
        <v>174</v>
      </c>
      <c r="C75" s="135"/>
      <c r="D75" s="134"/>
      <c r="E75" s="134"/>
      <c r="F75" s="135"/>
      <c r="G75" s="135"/>
      <c r="H75" s="135"/>
      <c r="I75" s="135"/>
      <c r="J75" s="135"/>
      <c r="K75" s="135"/>
      <c r="L75" s="136"/>
      <c r="M75" s="135"/>
      <c r="N75" s="135"/>
      <c r="O75" s="64" t="s">
        <v>166</v>
      </c>
      <c r="P75" s="65"/>
      <c r="Q75" s="62"/>
      <c r="R75" s="51"/>
      <c r="S75" s="50"/>
      <c r="T75" s="51"/>
      <c r="U75" s="139" t="s">
        <v>168</v>
      </c>
      <c r="V75" s="139"/>
      <c r="W75" s="139"/>
      <c r="X75" s="131"/>
      <c r="Y75" s="131"/>
      <c r="Z75" s="131"/>
      <c r="AA75" s="131"/>
      <c r="AB75" s="27"/>
      <c r="AC75" s="1"/>
      <c r="AD75" s="140"/>
      <c r="AE75" s="140"/>
      <c r="AF75" s="140"/>
      <c r="AG75" s="140"/>
      <c r="AH75" s="140"/>
      <c r="AI75" s="140"/>
      <c r="AJ75" s="140"/>
    </row>
    <row r="76" spans="1:36">
      <c r="A76" s="5">
        <f t="shared" si="2"/>
        <v>72</v>
      </c>
      <c r="B76" s="138" t="s">
        <v>175</v>
      </c>
      <c r="C76" s="135"/>
      <c r="D76" s="134"/>
      <c r="E76" s="134"/>
      <c r="F76" s="135"/>
      <c r="G76" s="135"/>
      <c r="H76" s="135"/>
      <c r="I76" s="135"/>
      <c r="J76" s="135"/>
      <c r="K76" s="135"/>
      <c r="L76" s="136"/>
      <c r="M76" s="135"/>
      <c r="N76" s="135"/>
      <c r="O76" s="64" t="s">
        <v>166</v>
      </c>
      <c r="P76" s="65"/>
      <c r="Q76" s="62"/>
      <c r="R76" s="51"/>
      <c r="S76" s="50"/>
      <c r="T76" s="51"/>
      <c r="U76" s="130" t="s">
        <v>168</v>
      </c>
      <c r="V76" s="130"/>
      <c r="W76" s="130"/>
      <c r="X76" s="131"/>
      <c r="Y76" s="131"/>
      <c r="Z76" s="131"/>
      <c r="AA76" s="131"/>
      <c r="AB76" s="27"/>
      <c r="AC76" s="1"/>
      <c r="AD76" s="140"/>
      <c r="AE76" s="140"/>
      <c r="AF76" s="140"/>
      <c r="AG76" s="140"/>
      <c r="AH76" s="140"/>
      <c r="AI76" s="140"/>
      <c r="AJ76" s="140"/>
    </row>
    <row r="77" spans="1:36">
      <c r="A77" s="5">
        <f t="shared" si="2"/>
        <v>73</v>
      </c>
      <c r="B77" s="138" t="s">
        <v>176</v>
      </c>
      <c r="C77" s="135"/>
      <c r="D77" s="134"/>
      <c r="E77" s="134"/>
      <c r="F77" s="135"/>
      <c r="G77" s="135"/>
      <c r="H77" s="135"/>
      <c r="I77" s="135"/>
      <c r="J77" s="135"/>
      <c r="K77" s="135"/>
      <c r="L77" s="136"/>
      <c r="M77" s="135"/>
      <c r="N77" s="135"/>
      <c r="O77" s="64" t="s">
        <v>166</v>
      </c>
      <c r="P77" s="65"/>
      <c r="Q77" s="62"/>
      <c r="R77" s="51"/>
      <c r="S77" s="50"/>
      <c r="T77" s="51"/>
      <c r="U77" s="130" t="s">
        <v>168</v>
      </c>
      <c r="V77" s="130"/>
      <c r="W77" s="130"/>
      <c r="X77" s="131"/>
      <c r="Y77" s="131"/>
      <c r="Z77" s="131"/>
      <c r="AA77" s="131"/>
      <c r="AB77" s="27"/>
      <c r="AC77" s="1"/>
      <c r="AD77" s="140"/>
      <c r="AE77" s="140"/>
      <c r="AF77" s="140"/>
      <c r="AG77" s="140"/>
      <c r="AH77" s="140"/>
      <c r="AI77" s="140"/>
      <c r="AJ77" s="140"/>
    </row>
    <row r="78" spans="1:36">
      <c r="A78" s="5">
        <f t="shared" si="2"/>
        <v>74</v>
      </c>
      <c r="B78" s="138" t="s">
        <v>177</v>
      </c>
      <c r="C78" s="135"/>
      <c r="D78" s="134"/>
      <c r="E78" s="134"/>
      <c r="F78" s="135"/>
      <c r="G78" s="135"/>
      <c r="H78" s="135"/>
      <c r="I78" s="135"/>
      <c r="J78" s="135"/>
      <c r="K78" s="135"/>
      <c r="L78" s="136"/>
      <c r="M78" s="135"/>
      <c r="N78" s="135"/>
      <c r="O78" s="64" t="s">
        <v>166</v>
      </c>
      <c r="P78" s="65"/>
      <c r="Q78" s="62"/>
      <c r="R78" s="51"/>
      <c r="S78" s="50"/>
      <c r="T78" s="51"/>
      <c r="U78" s="130" t="s">
        <v>168</v>
      </c>
      <c r="V78" s="130"/>
      <c r="W78" s="130"/>
      <c r="X78" s="131"/>
      <c r="Y78" s="131"/>
      <c r="Z78" s="131"/>
      <c r="AA78" s="131"/>
      <c r="AB78" s="27"/>
      <c r="AC78" s="1"/>
      <c r="AD78" s="140"/>
      <c r="AE78" s="140"/>
      <c r="AF78" s="140"/>
      <c r="AG78" s="140"/>
      <c r="AH78" s="140"/>
      <c r="AI78" s="140"/>
      <c r="AJ78" s="140"/>
    </row>
    <row r="79" spans="1:36">
      <c r="A79" s="5">
        <f t="shared" si="2"/>
        <v>75</v>
      </c>
      <c r="B79" s="138" t="s">
        <v>178</v>
      </c>
      <c r="C79" s="135"/>
      <c r="D79" s="134"/>
      <c r="E79" s="134"/>
      <c r="F79" s="135"/>
      <c r="G79" s="135"/>
      <c r="H79" s="135"/>
      <c r="I79" s="135"/>
      <c r="J79" s="135"/>
      <c r="K79" s="135"/>
      <c r="L79" s="136"/>
      <c r="M79" s="135"/>
      <c r="N79" s="135"/>
      <c r="O79" s="64" t="s">
        <v>166</v>
      </c>
      <c r="P79" s="65"/>
      <c r="Q79" s="62"/>
      <c r="R79" s="49"/>
      <c r="S79" s="50"/>
      <c r="T79" s="49"/>
      <c r="U79" s="130" t="s">
        <v>168</v>
      </c>
      <c r="V79" s="130"/>
      <c r="W79" s="130"/>
      <c r="X79" s="131"/>
      <c r="Y79" s="131"/>
      <c r="Z79" s="131"/>
      <c r="AA79" s="131"/>
      <c r="AB79" s="27"/>
      <c r="AC79" s="1"/>
      <c r="AD79" s="140"/>
      <c r="AE79" s="140"/>
      <c r="AF79" s="140"/>
      <c r="AG79" s="140"/>
      <c r="AH79" s="140"/>
      <c r="AI79" s="140"/>
      <c r="AJ79" s="140"/>
    </row>
    <row r="80" spans="1:36">
      <c r="A80" s="5">
        <f t="shared" si="2"/>
        <v>76</v>
      </c>
      <c r="B80" s="138" t="s">
        <v>179</v>
      </c>
      <c r="C80" s="135"/>
      <c r="D80" s="134" t="s">
        <v>219</v>
      </c>
      <c r="E80" s="134"/>
      <c r="F80" s="135" t="s">
        <v>164</v>
      </c>
      <c r="G80" s="135"/>
      <c r="H80" s="135"/>
      <c r="I80" s="135" t="s">
        <v>223</v>
      </c>
      <c r="J80" s="135"/>
      <c r="K80" s="135"/>
      <c r="L80" s="135" t="s">
        <v>217</v>
      </c>
      <c r="M80" s="135"/>
      <c r="N80" s="135"/>
      <c r="O80" s="64" t="s">
        <v>166</v>
      </c>
      <c r="P80" s="65"/>
      <c r="Q80" s="62" t="s">
        <v>214</v>
      </c>
      <c r="R80" s="49" t="s">
        <v>180</v>
      </c>
      <c r="S80" s="50" t="s">
        <v>167</v>
      </c>
      <c r="T80" s="49" t="s">
        <v>164</v>
      </c>
      <c r="U80" s="139" t="s">
        <v>168</v>
      </c>
      <c r="V80" s="139"/>
      <c r="W80" s="139"/>
      <c r="X80" s="131">
        <v>1</v>
      </c>
      <c r="Y80" s="131"/>
      <c r="Z80" s="131"/>
      <c r="AA80" s="131"/>
      <c r="AB80" s="27"/>
      <c r="AC80" s="1"/>
      <c r="AD80" s="140"/>
      <c r="AE80" s="140"/>
      <c r="AF80" s="140"/>
      <c r="AG80" s="140"/>
      <c r="AH80" s="140"/>
      <c r="AI80" s="140"/>
      <c r="AJ80" s="140"/>
    </row>
    <row r="81" spans="1:36">
      <c r="A81" s="5">
        <f t="shared" si="2"/>
        <v>77</v>
      </c>
      <c r="B81" s="138" t="s">
        <v>181</v>
      </c>
      <c r="C81" s="135"/>
      <c r="D81" s="134" t="s">
        <v>220</v>
      </c>
      <c r="E81" s="134"/>
      <c r="F81" s="135" t="s">
        <v>164</v>
      </c>
      <c r="G81" s="135"/>
      <c r="H81" s="135"/>
      <c r="I81" s="135" t="s">
        <v>223</v>
      </c>
      <c r="J81" s="135"/>
      <c r="K81" s="135"/>
      <c r="L81" s="135" t="s">
        <v>217</v>
      </c>
      <c r="M81" s="135"/>
      <c r="N81" s="135"/>
      <c r="O81" s="64" t="s">
        <v>166</v>
      </c>
      <c r="P81" s="65"/>
      <c r="Q81" s="62" t="s">
        <v>214</v>
      </c>
      <c r="R81" s="49" t="s">
        <v>182</v>
      </c>
      <c r="S81" s="50" t="s">
        <v>167</v>
      </c>
      <c r="T81" s="49" t="s">
        <v>183</v>
      </c>
      <c r="U81" s="139" t="s">
        <v>168</v>
      </c>
      <c r="V81" s="139"/>
      <c r="W81" s="139"/>
      <c r="X81" s="131">
        <v>1</v>
      </c>
      <c r="Y81" s="131"/>
      <c r="Z81" s="131"/>
      <c r="AA81" s="131"/>
      <c r="AB81" s="27"/>
      <c r="AC81" s="1"/>
      <c r="AD81" s="140"/>
      <c r="AE81" s="140"/>
      <c r="AF81" s="140"/>
      <c r="AG81" s="140"/>
      <c r="AH81" s="140"/>
      <c r="AI81" s="140"/>
      <c r="AJ81" s="140"/>
    </row>
    <row r="82" spans="1:36">
      <c r="A82" s="5">
        <f t="shared" si="2"/>
        <v>78</v>
      </c>
      <c r="B82" s="138" t="s">
        <v>184</v>
      </c>
      <c r="C82" s="135"/>
      <c r="D82" s="134" t="s">
        <v>222</v>
      </c>
      <c r="E82" s="134"/>
      <c r="F82" s="135" t="s">
        <v>168</v>
      </c>
      <c r="G82" s="135"/>
      <c r="H82" s="135"/>
      <c r="I82" s="135" t="s">
        <v>223</v>
      </c>
      <c r="J82" s="135"/>
      <c r="K82" s="135"/>
      <c r="L82" s="136" t="s">
        <v>224</v>
      </c>
      <c r="M82" s="135"/>
      <c r="N82" s="135"/>
      <c r="O82" s="64" t="s">
        <v>166</v>
      </c>
      <c r="P82" s="65"/>
      <c r="Q82" s="62" t="s">
        <v>214</v>
      </c>
      <c r="R82" s="49" t="s">
        <v>185</v>
      </c>
      <c r="S82" s="50" t="s">
        <v>167</v>
      </c>
      <c r="T82" s="49" t="s">
        <v>186</v>
      </c>
      <c r="U82" s="130" t="s">
        <v>168</v>
      </c>
      <c r="V82" s="130"/>
      <c r="W82" s="130"/>
      <c r="X82" s="131">
        <v>1</v>
      </c>
      <c r="Y82" s="131"/>
      <c r="Z82" s="131"/>
      <c r="AA82" s="131"/>
      <c r="AB82" s="27"/>
      <c r="AC82" s="1"/>
      <c r="AD82" s="140"/>
      <c r="AE82" s="140"/>
      <c r="AF82" s="140"/>
      <c r="AG82" s="140"/>
      <c r="AH82" s="140"/>
      <c r="AI82" s="140"/>
      <c r="AJ82" s="140"/>
    </row>
    <row r="83" spans="1:36">
      <c r="A83" s="5">
        <f t="shared" si="2"/>
        <v>79</v>
      </c>
      <c r="B83" s="138" t="s">
        <v>187</v>
      </c>
      <c r="C83" s="135"/>
      <c r="D83" s="134"/>
      <c r="E83" s="134"/>
      <c r="F83" s="135"/>
      <c r="G83" s="135"/>
      <c r="H83" s="135"/>
      <c r="I83" s="135"/>
      <c r="J83" s="135"/>
      <c r="K83" s="135"/>
      <c r="L83" s="136"/>
      <c r="M83" s="135"/>
      <c r="N83" s="135"/>
      <c r="O83" s="64" t="s">
        <v>166</v>
      </c>
      <c r="P83" s="65"/>
      <c r="Q83" s="62"/>
      <c r="R83" s="49"/>
      <c r="S83" s="50"/>
      <c r="T83" s="49"/>
      <c r="U83" s="130"/>
      <c r="V83" s="130"/>
      <c r="W83" s="130"/>
      <c r="X83" s="131"/>
      <c r="Y83" s="131"/>
      <c r="Z83" s="131"/>
      <c r="AA83" s="131"/>
      <c r="AB83" s="27"/>
      <c r="AC83" s="1"/>
      <c r="AD83" s="140"/>
      <c r="AE83" s="140"/>
      <c r="AF83" s="140"/>
      <c r="AG83" s="140"/>
      <c r="AH83" s="140"/>
      <c r="AI83" s="140"/>
      <c r="AJ83" s="140"/>
    </row>
    <row r="84" spans="1:36">
      <c r="A84" s="5">
        <f t="shared" si="2"/>
        <v>80</v>
      </c>
      <c r="B84" s="138" t="s">
        <v>188</v>
      </c>
      <c r="C84" s="135"/>
      <c r="D84" s="134"/>
      <c r="E84" s="134"/>
      <c r="F84" s="135"/>
      <c r="G84" s="135"/>
      <c r="H84" s="135"/>
      <c r="I84" s="135"/>
      <c r="J84" s="135"/>
      <c r="K84" s="135"/>
      <c r="L84" s="136"/>
      <c r="M84" s="135"/>
      <c r="N84" s="135"/>
      <c r="O84" s="64" t="s">
        <v>166</v>
      </c>
      <c r="P84" s="65"/>
      <c r="Q84" s="62"/>
      <c r="R84" s="51"/>
      <c r="S84" s="50"/>
      <c r="T84" s="51"/>
      <c r="U84" s="139"/>
      <c r="V84" s="139"/>
      <c r="W84" s="139"/>
      <c r="X84" s="131"/>
      <c r="Y84" s="131"/>
      <c r="Z84" s="131"/>
      <c r="AA84" s="131"/>
      <c r="AB84" s="27"/>
      <c r="AC84" s="1"/>
      <c r="AD84" s="140"/>
      <c r="AE84" s="140"/>
      <c r="AF84" s="140"/>
      <c r="AG84" s="140"/>
      <c r="AH84" s="140"/>
      <c r="AI84" s="140"/>
      <c r="AJ84" s="140"/>
    </row>
    <row r="85" spans="1:36">
      <c r="A85" s="5">
        <f t="shared" si="2"/>
        <v>81</v>
      </c>
      <c r="B85" s="138" t="s">
        <v>189</v>
      </c>
      <c r="C85" s="135"/>
      <c r="D85" s="134"/>
      <c r="E85" s="134"/>
      <c r="F85" s="135"/>
      <c r="G85" s="135"/>
      <c r="H85" s="135"/>
      <c r="I85" s="135"/>
      <c r="J85" s="135"/>
      <c r="K85" s="135"/>
      <c r="L85" s="136"/>
      <c r="M85" s="135"/>
      <c r="N85" s="135"/>
      <c r="O85" s="64" t="s">
        <v>166</v>
      </c>
      <c r="P85" s="65"/>
      <c r="Q85" s="62"/>
      <c r="R85" s="51"/>
      <c r="S85" s="50"/>
      <c r="T85" s="51"/>
      <c r="U85" s="139"/>
      <c r="V85" s="139"/>
      <c r="W85" s="139"/>
      <c r="X85" s="131"/>
      <c r="Y85" s="131"/>
      <c r="Z85" s="131"/>
      <c r="AA85" s="131"/>
      <c r="AB85" s="27"/>
      <c r="AC85" s="1"/>
      <c r="AD85" s="140"/>
      <c r="AE85" s="140"/>
      <c r="AF85" s="140"/>
      <c r="AG85" s="140"/>
      <c r="AH85" s="140"/>
      <c r="AI85" s="140"/>
      <c r="AJ85" s="140"/>
    </row>
    <row r="86" spans="1:36">
      <c r="A86" s="5">
        <f t="shared" si="2"/>
        <v>82</v>
      </c>
      <c r="B86" s="138" t="s">
        <v>190</v>
      </c>
      <c r="C86" s="135"/>
      <c r="D86" s="134"/>
      <c r="E86" s="134"/>
      <c r="F86" s="135"/>
      <c r="G86" s="135"/>
      <c r="H86" s="135"/>
      <c r="I86" s="135"/>
      <c r="J86" s="135"/>
      <c r="K86" s="135"/>
      <c r="L86" s="136"/>
      <c r="M86" s="135"/>
      <c r="N86" s="135"/>
      <c r="O86" s="64" t="s">
        <v>166</v>
      </c>
      <c r="P86" s="65"/>
      <c r="Q86" s="62"/>
      <c r="R86" s="51"/>
      <c r="S86" s="50"/>
      <c r="T86" s="51"/>
      <c r="U86" s="130"/>
      <c r="V86" s="130"/>
      <c r="W86" s="130"/>
      <c r="X86" s="131"/>
      <c r="Y86" s="131"/>
      <c r="Z86" s="131"/>
      <c r="AA86" s="131"/>
      <c r="AB86" s="27"/>
      <c r="AC86" s="1"/>
      <c r="AD86" s="140"/>
      <c r="AE86" s="140"/>
      <c r="AF86" s="140"/>
      <c r="AG86" s="140"/>
      <c r="AH86" s="140"/>
      <c r="AI86" s="140"/>
      <c r="AJ86" s="140"/>
    </row>
    <row r="87" spans="1:36">
      <c r="A87" s="5">
        <f t="shared" si="2"/>
        <v>83</v>
      </c>
      <c r="B87" s="138" t="s">
        <v>191</v>
      </c>
      <c r="C87" s="135"/>
      <c r="D87" s="134"/>
      <c r="E87" s="134"/>
      <c r="F87" s="135"/>
      <c r="G87" s="135"/>
      <c r="H87" s="135"/>
      <c r="I87" s="135"/>
      <c r="J87" s="135"/>
      <c r="K87" s="135"/>
      <c r="L87" s="136"/>
      <c r="M87" s="135"/>
      <c r="N87" s="135"/>
      <c r="O87" s="64" t="s">
        <v>166</v>
      </c>
      <c r="P87" s="65"/>
      <c r="Q87" s="62"/>
      <c r="R87" s="51"/>
      <c r="S87" s="50"/>
      <c r="T87" s="51"/>
      <c r="U87" s="130"/>
      <c r="V87" s="130"/>
      <c r="W87" s="130"/>
      <c r="X87" s="131"/>
      <c r="Y87" s="131"/>
      <c r="Z87" s="131"/>
      <c r="AA87" s="131"/>
      <c r="AB87" s="27"/>
      <c r="AC87" s="1"/>
      <c r="AD87" s="140"/>
      <c r="AE87" s="140"/>
      <c r="AF87" s="140"/>
      <c r="AG87" s="140"/>
      <c r="AH87" s="140"/>
      <c r="AI87" s="140"/>
      <c r="AJ87" s="140"/>
    </row>
    <row r="88" spans="1:36">
      <c r="A88" s="5">
        <f t="shared" si="2"/>
        <v>84</v>
      </c>
      <c r="B88" s="138" t="s">
        <v>192</v>
      </c>
      <c r="C88" s="135"/>
      <c r="D88" s="134"/>
      <c r="E88" s="134"/>
      <c r="F88" s="135"/>
      <c r="G88" s="135"/>
      <c r="H88" s="135"/>
      <c r="I88" s="135"/>
      <c r="J88" s="135"/>
      <c r="K88" s="135"/>
      <c r="L88" s="136"/>
      <c r="M88" s="135"/>
      <c r="N88" s="135"/>
      <c r="O88" s="64" t="s">
        <v>166</v>
      </c>
      <c r="P88" s="65"/>
      <c r="Q88" s="62"/>
      <c r="R88" s="51"/>
      <c r="S88" s="50"/>
      <c r="T88" s="51"/>
      <c r="U88" s="130"/>
      <c r="V88" s="130"/>
      <c r="W88" s="130"/>
      <c r="X88" s="131"/>
      <c r="Y88" s="131"/>
      <c r="Z88" s="131"/>
      <c r="AA88" s="131"/>
      <c r="AB88" s="27"/>
      <c r="AC88" s="1"/>
      <c r="AD88" s="140"/>
      <c r="AE88" s="140"/>
      <c r="AF88" s="140"/>
      <c r="AG88" s="140"/>
      <c r="AH88" s="140"/>
      <c r="AI88" s="140"/>
      <c r="AJ88" s="140"/>
    </row>
    <row r="89" spans="1:36" ht="15.75" thickBot="1">
      <c r="A89" s="5">
        <f t="shared" si="2"/>
        <v>85</v>
      </c>
      <c r="B89" s="132" t="s">
        <v>193</v>
      </c>
      <c r="C89" s="133"/>
      <c r="D89" s="134"/>
      <c r="E89" s="134"/>
      <c r="F89" s="135"/>
      <c r="G89" s="135"/>
      <c r="H89" s="135"/>
      <c r="I89" s="135"/>
      <c r="J89" s="135"/>
      <c r="K89" s="135"/>
      <c r="L89" s="136"/>
      <c r="M89" s="135"/>
      <c r="N89" s="135"/>
      <c r="O89" s="64" t="s">
        <v>166</v>
      </c>
      <c r="P89" s="65"/>
      <c r="Q89" s="62"/>
      <c r="R89" s="51"/>
      <c r="S89" s="52"/>
      <c r="T89" s="51"/>
      <c r="U89" s="137"/>
      <c r="V89" s="137"/>
      <c r="W89" s="137"/>
      <c r="X89" s="131"/>
      <c r="Y89" s="131"/>
      <c r="Z89" s="131"/>
      <c r="AA89" s="131"/>
      <c r="AB89" s="27"/>
      <c r="AC89" s="1"/>
      <c r="AD89" s="140"/>
      <c r="AE89" s="140"/>
      <c r="AF89" s="140"/>
      <c r="AG89" s="140"/>
      <c r="AH89" s="140"/>
      <c r="AI89" s="140"/>
      <c r="AJ89" s="140"/>
    </row>
    <row r="90" spans="1:36" ht="15.75" thickBot="1">
      <c r="A90" s="5">
        <f t="shared" si="2"/>
        <v>86</v>
      </c>
      <c r="B90" s="105" t="s">
        <v>194</v>
      </c>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7"/>
      <c r="AB90" s="27"/>
      <c r="AC90" s="13"/>
      <c r="AD90" s="13"/>
      <c r="AE90" s="13"/>
      <c r="AF90" s="13"/>
      <c r="AG90" s="13"/>
      <c r="AH90" s="13"/>
      <c r="AI90" s="13"/>
      <c r="AJ90" s="13"/>
    </row>
    <row r="91" spans="1:36">
      <c r="A91" s="5">
        <f t="shared" si="2"/>
        <v>87</v>
      </c>
      <c r="B91" s="53">
        <v>1</v>
      </c>
      <c r="C91" s="108" t="s">
        <v>195</v>
      </c>
      <c r="D91" s="109"/>
      <c r="E91" s="109"/>
      <c r="F91" s="109"/>
      <c r="G91" s="109"/>
      <c r="H91" s="109"/>
      <c r="I91" s="109"/>
      <c r="J91" s="109"/>
      <c r="K91" s="109"/>
      <c r="L91" s="109"/>
      <c r="M91" s="109"/>
      <c r="N91" s="109"/>
      <c r="O91" s="109"/>
      <c r="P91" s="109"/>
      <c r="Q91" s="109"/>
      <c r="R91" s="109"/>
      <c r="S91" s="109"/>
      <c r="T91" s="109"/>
      <c r="U91" s="109"/>
      <c r="V91" s="109"/>
      <c r="W91" s="109"/>
      <c r="X91" s="109"/>
      <c r="Y91" s="109"/>
      <c r="Z91" s="109"/>
      <c r="AA91" s="110"/>
      <c r="AB91" s="27"/>
      <c r="AC91" s="13"/>
      <c r="AD91" s="13"/>
      <c r="AE91" s="13"/>
      <c r="AF91" s="13"/>
      <c r="AG91" s="13"/>
      <c r="AH91" s="13"/>
      <c r="AI91" s="13"/>
      <c r="AJ91" s="13"/>
    </row>
    <row r="92" spans="1:36">
      <c r="A92" s="5">
        <f t="shared" si="2"/>
        <v>88</v>
      </c>
      <c r="B92" s="54">
        <f t="shared" si="2"/>
        <v>2</v>
      </c>
      <c r="C92" s="111"/>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3"/>
      <c r="AB92" s="27"/>
      <c r="AC92" s="13"/>
      <c r="AD92" s="13"/>
      <c r="AE92" s="13"/>
      <c r="AF92" s="13"/>
      <c r="AG92" s="13"/>
      <c r="AH92" s="13"/>
      <c r="AI92" s="13"/>
      <c r="AJ92" s="13"/>
    </row>
    <row r="93" spans="1:36">
      <c r="A93" s="5">
        <f t="shared" ref="A93:B108" si="3">A92+1</f>
        <v>89</v>
      </c>
      <c r="B93" s="54">
        <f t="shared" si="3"/>
        <v>3</v>
      </c>
      <c r="C93" s="111"/>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3"/>
      <c r="AB93" s="27"/>
      <c r="AC93" s="13"/>
      <c r="AD93" s="13"/>
      <c r="AE93" s="13"/>
      <c r="AF93" s="13"/>
      <c r="AG93" s="13"/>
      <c r="AH93" s="13"/>
      <c r="AI93" s="13"/>
      <c r="AJ93" s="13"/>
    </row>
    <row r="94" spans="1:36">
      <c r="A94" s="5">
        <f t="shared" si="3"/>
        <v>90</v>
      </c>
      <c r="B94" s="54">
        <f t="shared" si="3"/>
        <v>4</v>
      </c>
      <c r="C94" s="111"/>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3"/>
      <c r="AB94" s="27"/>
      <c r="AC94" s="13"/>
      <c r="AD94" s="13"/>
      <c r="AE94" s="13"/>
      <c r="AF94" s="13"/>
      <c r="AG94" s="13"/>
      <c r="AH94" s="13"/>
      <c r="AI94" s="13"/>
      <c r="AJ94" s="13"/>
    </row>
    <row r="95" spans="1:36">
      <c r="A95" s="5">
        <f t="shared" si="3"/>
        <v>91</v>
      </c>
      <c r="B95" s="54">
        <f t="shared" si="3"/>
        <v>5</v>
      </c>
      <c r="C95" s="111"/>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3"/>
      <c r="AB95" s="12"/>
      <c r="AC95" s="13"/>
      <c r="AD95" s="13"/>
      <c r="AE95" s="13"/>
      <c r="AF95" s="13"/>
      <c r="AG95" s="13"/>
      <c r="AH95" s="13"/>
      <c r="AI95" s="13"/>
      <c r="AJ95" s="13"/>
    </row>
    <row r="96" spans="1:36">
      <c r="A96" s="5">
        <f t="shared" si="3"/>
        <v>92</v>
      </c>
      <c r="B96" s="54">
        <f t="shared" si="3"/>
        <v>6</v>
      </c>
      <c r="C96" s="111"/>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3"/>
      <c r="AB96" s="12"/>
      <c r="AC96" s="13"/>
      <c r="AD96" s="13"/>
      <c r="AE96" s="13"/>
      <c r="AF96" s="13"/>
      <c r="AG96" s="13"/>
      <c r="AH96" s="13"/>
      <c r="AI96" s="13"/>
      <c r="AJ96" s="13"/>
    </row>
    <row r="97" spans="1:36">
      <c r="A97" s="5">
        <f t="shared" si="3"/>
        <v>93</v>
      </c>
      <c r="B97" s="54">
        <f t="shared" si="3"/>
        <v>7</v>
      </c>
      <c r="C97" s="111"/>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3"/>
      <c r="AB97" s="12"/>
      <c r="AC97" s="13"/>
      <c r="AD97" s="13"/>
      <c r="AE97" s="13"/>
      <c r="AF97" s="13"/>
      <c r="AG97" s="13"/>
      <c r="AH97" s="13"/>
      <c r="AI97" s="13"/>
      <c r="AJ97" s="13"/>
    </row>
    <row r="98" spans="1:36">
      <c r="A98" s="5">
        <f t="shared" si="3"/>
        <v>94</v>
      </c>
      <c r="B98" s="54">
        <f t="shared" si="3"/>
        <v>8</v>
      </c>
      <c r="C98" s="111"/>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3"/>
      <c r="AB98" s="12"/>
      <c r="AC98" s="13"/>
      <c r="AD98" s="13"/>
      <c r="AE98" s="13"/>
      <c r="AF98" s="13"/>
      <c r="AG98" s="13"/>
      <c r="AH98" s="13"/>
      <c r="AI98" s="13"/>
      <c r="AJ98" s="13"/>
    </row>
    <row r="99" spans="1:36">
      <c r="A99" s="5">
        <f t="shared" si="3"/>
        <v>95</v>
      </c>
      <c r="B99" s="54">
        <f t="shared" si="3"/>
        <v>9</v>
      </c>
      <c r="C99" s="111"/>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3"/>
      <c r="AB99" s="12"/>
      <c r="AC99" s="13"/>
      <c r="AD99" s="13"/>
      <c r="AE99" s="13"/>
      <c r="AF99" s="13"/>
      <c r="AG99" s="13"/>
      <c r="AH99" s="13"/>
      <c r="AI99" s="13"/>
      <c r="AJ99" s="13"/>
    </row>
    <row r="100" spans="1:36">
      <c r="A100" s="5">
        <f t="shared" si="3"/>
        <v>96</v>
      </c>
      <c r="B100" s="54">
        <f>B99+1</f>
        <v>10</v>
      </c>
      <c r="C100" s="111"/>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3"/>
      <c r="AB100" s="12"/>
      <c r="AC100" s="13"/>
      <c r="AD100" s="13"/>
      <c r="AE100" s="13"/>
      <c r="AF100" s="13"/>
      <c r="AG100" s="13"/>
      <c r="AH100" s="13"/>
      <c r="AI100" s="13"/>
      <c r="AJ100" s="13"/>
    </row>
    <row r="101" spans="1:36">
      <c r="A101" s="5">
        <f t="shared" si="3"/>
        <v>97</v>
      </c>
      <c r="B101" s="54">
        <v>11</v>
      </c>
      <c r="C101" s="111"/>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3"/>
      <c r="AB101" s="12"/>
      <c r="AC101" s="13"/>
      <c r="AD101" s="13"/>
      <c r="AE101" s="13"/>
      <c r="AF101" s="13"/>
      <c r="AG101" s="13"/>
      <c r="AH101" s="13"/>
      <c r="AI101" s="13"/>
      <c r="AJ101" s="13"/>
    </row>
    <row r="102" spans="1:36">
      <c r="A102" s="5">
        <f t="shared" si="3"/>
        <v>98</v>
      </c>
      <c r="B102" s="54">
        <v>12</v>
      </c>
      <c r="C102" s="111"/>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3"/>
      <c r="AB102" s="12"/>
      <c r="AC102" s="13"/>
      <c r="AD102" s="13"/>
      <c r="AE102" s="13"/>
      <c r="AF102" s="13"/>
      <c r="AG102" s="13"/>
      <c r="AH102" s="13"/>
      <c r="AI102" s="13"/>
      <c r="AJ102" s="13"/>
    </row>
    <row r="103" spans="1:36">
      <c r="A103" s="5">
        <f t="shared" si="3"/>
        <v>99</v>
      </c>
      <c r="B103" s="54">
        <v>13</v>
      </c>
      <c r="C103" s="111"/>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3"/>
      <c r="AB103" s="12"/>
      <c r="AC103" s="13"/>
      <c r="AD103" s="13"/>
      <c r="AE103" s="13"/>
      <c r="AF103" s="13"/>
      <c r="AG103" s="13"/>
      <c r="AH103" s="13"/>
      <c r="AI103" s="13"/>
      <c r="AJ103" s="13"/>
    </row>
    <row r="104" spans="1:36">
      <c r="A104" s="5">
        <f t="shared" si="3"/>
        <v>100</v>
      </c>
      <c r="B104" s="54">
        <v>14</v>
      </c>
      <c r="C104" s="111"/>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3"/>
      <c r="AB104" s="12"/>
      <c r="AC104" s="13"/>
      <c r="AD104" s="13"/>
      <c r="AE104" s="13"/>
      <c r="AF104" s="13"/>
      <c r="AG104" s="13"/>
      <c r="AH104" s="13"/>
      <c r="AI104" s="13"/>
      <c r="AJ104" s="13"/>
    </row>
    <row r="105" spans="1:36">
      <c r="A105" s="5">
        <f t="shared" si="3"/>
        <v>101</v>
      </c>
      <c r="B105" s="54">
        <v>15</v>
      </c>
      <c r="C105" s="111"/>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3"/>
      <c r="AB105" s="12"/>
      <c r="AC105" s="13"/>
      <c r="AD105" s="13"/>
      <c r="AE105" s="13"/>
      <c r="AF105" s="13"/>
      <c r="AG105" s="13"/>
      <c r="AH105" s="13"/>
      <c r="AI105" s="13"/>
      <c r="AJ105" s="13"/>
    </row>
    <row r="106" spans="1:36">
      <c r="A106" s="5">
        <f t="shared" si="3"/>
        <v>102</v>
      </c>
      <c r="B106" s="54">
        <v>16</v>
      </c>
      <c r="C106" s="111"/>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3"/>
      <c r="AB106" s="12"/>
      <c r="AC106" s="13"/>
      <c r="AD106" s="13"/>
      <c r="AE106" s="13"/>
      <c r="AF106" s="13"/>
      <c r="AG106" s="13"/>
      <c r="AH106" s="13"/>
      <c r="AI106" s="13"/>
      <c r="AJ106" s="13"/>
    </row>
    <row r="107" spans="1:36" ht="15.75" thickBot="1">
      <c r="A107" s="5">
        <f t="shared" si="3"/>
        <v>103</v>
      </c>
      <c r="B107" s="54">
        <v>17</v>
      </c>
      <c r="C107" s="114"/>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6"/>
      <c r="AB107" s="12"/>
      <c r="AC107" s="13"/>
      <c r="AD107" s="13"/>
      <c r="AE107" s="13"/>
      <c r="AF107" s="13"/>
      <c r="AG107" s="13"/>
      <c r="AH107" s="13"/>
      <c r="AI107" s="13"/>
      <c r="AJ107" s="13"/>
    </row>
    <row r="108" spans="1:36" ht="15.75" thickBot="1">
      <c r="A108" s="5">
        <f t="shared" si="3"/>
        <v>104</v>
      </c>
      <c r="B108" s="117" t="s">
        <v>196</v>
      </c>
      <c r="C108" s="118"/>
      <c r="D108" s="118"/>
      <c r="E108" s="118"/>
      <c r="F108" s="118"/>
      <c r="G108" s="118"/>
      <c r="H108" s="118"/>
      <c r="I108" s="118"/>
      <c r="J108" s="118"/>
      <c r="K108" s="119"/>
      <c r="L108" s="120"/>
      <c r="M108" s="121"/>
      <c r="N108" s="121"/>
      <c r="O108" s="121"/>
      <c r="P108" s="121"/>
      <c r="Q108" s="121"/>
      <c r="R108" s="121"/>
      <c r="S108" s="121"/>
      <c r="T108" s="121"/>
      <c r="U108" s="121"/>
      <c r="V108" s="121"/>
      <c r="W108" s="121"/>
      <c r="X108" s="121"/>
      <c r="Y108" s="121"/>
      <c r="Z108" s="121"/>
      <c r="AA108" s="122"/>
      <c r="AB108" s="12"/>
      <c r="AC108" s="13"/>
      <c r="AD108" s="13"/>
      <c r="AE108" s="13"/>
      <c r="AF108" s="13"/>
      <c r="AG108" s="13"/>
      <c r="AH108" s="13"/>
      <c r="AI108" s="13"/>
      <c r="AJ108" s="13"/>
    </row>
    <row r="109" spans="1:36">
      <c r="A109" s="5">
        <f t="shared" ref="A109:A113" si="4">A108+1</f>
        <v>105</v>
      </c>
      <c r="B109" s="123" t="s">
        <v>197</v>
      </c>
      <c r="C109" s="124"/>
      <c r="D109" s="124"/>
      <c r="E109" s="125"/>
      <c r="F109" s="126"/>
      <c r="G109" s="127"/>
      <c r="H109" s="128"/>
      <c r="I109" s="129" t="s">
        <v>198</v>
      </c>
      <c r="J109" s="129"/>
      <c r="K109" s="55"/>
      <c r="L109" s="92"/>
      <c r="M109" s="93"/>
      <c r="N109" s="93"/>
      <c r="O109" s="93"/>
      <c r="P109" s="93"/>
      <c r="Q109" s="93"/>
      <c r="R109" s="93"/>
      <c r="S109" s="93"/>
      <c r="T109" s="93"/>
      <c r="U109" s="93"/>
      <c r="V109" s="93"/>
      <c r="W109" s="93"/>
      <c r="X109" s="93"/>
      <c r="Y109" s="93"/>
      <c r="Z109" s="93"/>
      <c r="AA109" s="94"/>
      <c r="AB109" s="12"/>
      <c r="AC109" s="13"/>
      <c r="AD109" s="13"/>
      <c r="AE109" s="13"/>
      <c r="AF109" s="13"/>
      <c r="AG109" s="13"/>
      <c r="AH109" s="13"/>
      <c r="AI109" s="13"/>
      <c r="AJ109" s="13"/>
    </row>
    <row r="110" spans="1:36">
      <c r="A110" s="5">
        <f t="shared" si="4"/>
        <v>106</v>
      </c>
      <c r="B110" s="85" t="s">
        <v>199</v>
      </c>
      <c r="C110" s="86"/>
      <c r="D110" s="86"/>
      <c r="E110" s="87"/>
      <c r="F110" s="88"/>
      <c r="G110" s="89"/>
      <c r="H110" s="90"/>
      <c r="I110" s="91" t="s">
        <v>198</v>
      </c>
      <c r="J110" s="91"/>
      <c r="K110" s="56"/>
      <c r="L110" s="92"/>
      <c r="M110" s="93"/>
      <c r="N110" s="93"/>
      <c r="O110" s="93"/>
      <c r="P110" s="93"/>
      <c r="Q110" s="93"/>
      <c r="R110" s="93"/>
      <c r="S110" s="93"/>
      <c r="T110" s="93"/>
      <c r="U110" s="93"/>
      <c r="V110" s="93"/>
      <c r="W110" s="93"/>
      <c r="X110" s="93"/>
      <c r="Y110" s="93"/>
      <c r="Z110" s="93"/>
      <c r="AA110" s="94"/>
      <c r="AB110" s="12"/>
      <c r="AC110" s="13"/>
      <c r="AD110" s="13"/>
      <c r="AE110" s="13"/>
      <c r="AF110" s="13"/>
      <c r="AG110" s="13"/>
      <c r="AH110" s="13"/>
      <c r="AI110" s="13"/>
      <c r="AJ110" s="13"/>
    </row>
    <row r="111" spans="1:36" ht="15.75" thickBot="1">
      <c r="A111" s="5">
        <f t="shared" si="4"/>
        <v>107</v>
      </c>
      <c r="B111" s="98" t="s">
        <v>200</v>
      </c>
      <c r="C111" s="99"/>
      <c r="D111" s="99"/>
      <c r="E111" s="100"/>
      <c r="F111" s="101"/>
      <c r="G111" s="102"/>
      <c r="H111" s="103"/>
      <c r="I111" s="104" t="s">
        <v>198</v>
      </c>
      <c r="J111" s="104"/>
      <c r="K111" s="57"/>
      <c r="L111" s="95"/>
      <c r="M111" s="96"/>
      <c r="N111" s="96"/>
      <c r="O111" s="96"/>
      <c r="P111" s="96"/>
      <c r="Q111" s="96"/>
      <c r="R111" s="96"/>
      <c r="S111" s="96"/>
      <c r="T111" s="96"/>
      <c r="U111" s="96"/>
      <c r="V111" s="96"/>
      <c r="W111" s="96"/>
      <c r="X111" s="96"/>
      <c r="Y111" s="96"/>
      <c r="Z111" s="96"/>
      <c r="AA111" s="97"/>
      <c r="AB111" s="58"/>
      <c r="AC111" s="13"/>
      <c r="AD111" s="13"/>
      <c r="AE111" s="13"/>
      <c r="AF111" s="13"/>
      <c r="AG111" s="13"/>
      <c r="AH111" s="13"/>
      <c r="AI111" s="13"/>
      <c r="AJ111" s="13"/>
    </row>
    <row r="112" spans="1:36">
      <c r="A112" s="5">
        <f t="shared" si="4"/>
        <v>108</v>
      </c>
      <c r="B112" s="59"/>
      <c r="C112" s="66"/>
      <c r="D112" s="67"/>
      <c r="E112" s="68"/>
      <c r="F112" s="69"/>
      <c r="G112" s="70"/>
      <c r="H112" s="70"/>
      <c r="I112" s="70"/>
      <c r="J112" s="70"/>
      <c r="K112" s="70"/>
      <c r="L112" s="70"/>
      <c r="M112" s="70"/>
      <c r="N112" s="70"/>
      <c r="O112" s="70"/>
      <c r="P112" s="70"/>
      <c r="Q112" s="70"/>
      <c r="R112" s="71"/>
      <c r="S112" s="72"/>
      <c r="T112" s="73"/>
      <c r="U112" s="73"/>
      <c r="V112" s="73"/>
      <c r="W112" s="74"/>
      <c r="X112" s="74"/>
      <c r="Y112" s="74"/>
      <c r="Z112" s="74"/>
      <c r="AA112" s="74"/>
      <c r="AB112" s="75"/>
      <c r="AC112" s="13"/>
      <c r="AD112" s="13"/>
      <c r="AE112" s="13"/>
      <c r="AF112" s="13"/>
      <c r="AG112" s="13"/>
      <c r="AH112" s="13"/>
      <c r="AI112" s="13"/>
      <c r="AJ112" s="13"/>
    </row>
    <row r="113" spans="1:36" ht="15.75" thickBot="1">
      <c r="A113" s="5">
        <f t="shared" si="4"/>
        <v>109</v>
      </c>
      <c r="B113" s="60" t="s">
        <v>201</v>
      </c>
      <c r="C113" s="76" t="s">
        <v>202</v>
      </c>
      <c r="D113" s="77"/>
      <c r="E113" s="78"/>
      <c r="F113" s="79" t="s">
        <v>203</v>
      </c>
      <c r="G113" s="80"/>
      <c r="H113" s="80"/>
      <c r="I113" s="80"/>
      <c r="J113" s="80"/>
      <c r="K113" s="80"/>
      <c r="L113" s="80"/>
      <c r="M113" s="80"/>
      <c r="N113" s="80"/>
      <c r="O113" s="80"/>
      <c r="P113" s="80"/>
      <c r="Q113" s="80"/>
      <c r="R113" s="81"/>
      <c r="S113" s="82" t="s">
        <v>204</v>
      </c>
      <c r="T113" s="82"/>
      <c r="U113" s="82"/>
      <c r="V113" s="82"/>
      <c r="W113" s="83" t="s">
        <v>205</v>
      </c>
      <c r="X113" s="83"/>
      <c r="Y113" s="83"/>
      <c r="Z113" s="83" t="s">
        <v>206</v>
      </c>
      <c r="AA113" s="83"/>
      <c r="AB113" s="84"/>
      <c r="AC113" s="13"/>
      <c r="AD113" s="13"/>
      <c r="AE113" s="13"/>
      <c r="AF113" s="13"/>
      <c r="AG113" s="13"/>
      <c r="AH113" s="13"/>
      <c r="AI113" s="13"/>
      <c r="AJ113" s="13"/>
    </row>
  </sheetData>
  <mergeCells count="551">
    <mergeCell ref="A1:D3"/>
    <mergeCell ref="E1:AB1"/>
    <mergeCell ref="E2:AB2"/>
    <mergeCell ref="E3:AA3"/>
    <mergeCell ref="B4:D4"/>
    <mergeCell ref="E4:J4"/>
    <mergeCell ref="K4:N4"/>
    <mergeCell ref="O4:Q4"/>
    <mergeCell ref="R4:S4"/>
    <mergeCell ref="T4:U4"/>
    <mergeCell ref="B6:D6"/>
    <mergeCell ref="E6:J6"/>
    <mergeCell ref="K6:N6"/>
    <mergeCell ref="O6:P6"/>
    <mergeCell ref="B7:Q7"/>
    <mergeCell ref="R7:AA7"/>
    <mergeCell ref="V4:W4"/>
    <mergeCell ref="X4:AA4"/>
    <mergeCell ref="B5:D5"/>
    <mergeCell ref="E5:J5"/>
    <mergeCell ref="K5:N5"/>
    <mergeCell ref="O5:Q5"/>
    <mergeCell ref="R5:U5"/>
    <mergeCell ref="T6:U6"/>
    <mergeCell ref="R6:S6"/>
    <mergeCell ref="B8:K8"/>
    <mergeCell ref="L8:N8"/>
    <mergeCell ref="O8:Q8"/>
    <mergeCell ref="R8:AA20"/>
    <mergeCell ref="AE8:AI23"/>
    <mergeCell ref="B9:I9"/>
    <mergeCell ref="J9:K9"/>
    <mergeCell ref="L9:N9"/>
    <mergeCell ref="O9:Q9"/>
    <mergeCell ref="B10:I10"/>
    <mergeCell ref="B12:I12"/>
    <mergeCell ref="J12:K12"/>
    <mergeCell ref="L12:N12"/>
    <mergeCell ref="O12:Q12"/>
    <mergeCell ref="B13:I13"/>
    <mergeCell ref="J13:K13"/>
    <mergeCell ref="L13:N13"/>
    <mergeCell ref="O13:Q13"/>
    <mergeCell ref="J10:K10"/>
    <mergeCell ref="L10:N10"/>
    <mergeCell ref="O10:Q10"/>
    <mergeCell ref="B11:I11"/>
    <mergeCell ref="J11:K11"/>
    <mergeCell ref="L11:N11"/>
    <mergeCell ref="O11:Q11"/>
    <mergeCell ref="B16:I16"/>
    <mergeCell ref="J16:K16"/>
    <mergeCell ref="L16:N16"/>
    <mergeCell ref="O16:Q16"/>
    <mergeCell ref="B17:I17"/>
    <mergeCell ref="J17:K17"/>
    <mergeCell ref="L17:N17"/>
    <mergeCell ref="O17:Q17"/>
    <mergeCell ref="B14:I14"/>
    <mergeCell ref="J14:K14"/>
    <mergeCell ref="L14:N14"/>
    <mergeCell ref="O14:Q14"/>
    <mergeCell ref="B15:I15"/>
    <mergeCell ref="J15:K15"/>
    <mergeCell ref="L15:N15"/>
    <mergeCell ref="O15:Q15"/>
    <mergeCell ref="B20:I20"/>
    <mergeCell ref="J20:K20"/>
    <mergeCell ref="L20:N20"/>
    <mergeCell ref="O20:Q20"/>
    <mergeCell ref="B21:I21"/>
    <mergeCell ref="J21:K21"/>
    <mergeCell ref="L21:N21"/>
    <mergeCell ref="O21:Q21"/>
    <mergeCell ref="B18:I18"/>
    <mergeCell ref="J18:K18"/>
    <mergeCell ref="L18:N18"/>
    <mergeCell ref="O18:Q18"/>
    <mergeCell ref="B19:I19"/>
    <mergeCell ref="J19:K19"/>
    <mergeCell ref="L19:N19"/>
    <mergeCell ref="O19:Q19"/>
    <mergeCell ref="B22:I22"/>
    <mergeCell ref="J22:K22"/>
    <mergeCell ref="L22:N22"/>
    <mergeCell ref="O22:Q22"/>
    <mergeCell ref="R22:AA23"/>
    <mergeCell ref="B23:I23"/>
    <mergeCell ref="J23:K23"/>
    <mergeCell ref="L23:N23"/>
    <mergeCell ref="O23:Q23"/>
    <mergeCell ref="V24:W24"/>
    <mergeCell ref="B25:H25"/>
    <mergeCell ref="I25:J25"/>
    <mergeCell ref="L25:M25"/>
    <mergeCell ref="O25:P25"/>
    <mergeCell ref="Q25:R25"/>
    <mergeCell ref="S25:U25"/>
    <mergeCell ref="V25:W25"/>
    <mergeCell ref="B24:H24"/>
    <mergeCell ref="I24:J24"/>
    <mergeCell ref="L24:M24"/>
    <mergeCell ref="O24:P24"/>
    <mergeCell ref="Q24:R24"/>
    <mergeCell ref="S24:U24"/>
    <mergeCell ref="V26:W26"/>
    <mergeCell ref="B27:H27"/>
    <mergeCell ref="I27:J27"/>
    <mergeCell ref="L27:M27"/>
    <mergeCell ref="O27:P27"/>
    <mergeCell ref="Q27:R27"/>
    <mergeCell ref="S27:U27"/>
    <mergeCell ref="V27:W27"/>
    <mergeCell ref="B26:H26"/>
    <mergeCell ref="I26:J26"/>
    <mergeCell ref="L26:M26"/>
    <mergeCell ref="O26:P26"/>
    <mergeCell ref="Q26:R26"/>
    <mergeCell ref="S26:U26"/>
    <mergeCell ref="V28:W28"/>
    <mergeCell ref="B29:H29"/>
    <mergeCell ref="I29:J29"/>
    <mergeCell ref="L29:M29"/>
    <mergeCell ref="O29:P29"/>
    <mergeCell ref="Q29:R29"/>
    <mergeCell ref="S29:U29"/>
    <mergeCell ref="V29:W29"/>
    <mergeCell ref="B28:H28"/>
    <mergeCell ref="I28:J28"/>
    <mergeCell ref="L28:M28"/>
    <mergeCell ref="O28:P28"/>
    <mergeCell ref="Q28:R28"/>
    <mergeCell ref="S28:U28"/>
    <mergeCell ref="V30:W30"/>
    <mergeCell ref="B31:H31"/>
    <mergeCell ref="I31:J31"/>
    <mergeCell ref="L31:M31"/>
    <mergeCell ref="O31:P31"/>
    <mergeCell ref="Q31:R31"/>
    <mergeCell ref="S31:U31"/>
    <mergeCell ref="V31:W31"/>
    <mergeCell ref="B30:H30"/>
    <mergeCell ref="I30:J30"/>
    <mergeCell ref="L30:M30"/>
    <mergeCell ref="O30:P30"/>
    <mergeCell ref="Q30:R30"/>
    <mergeCell ref="S30:U30"/>
    <mergeCell ref="V32:W32"/>
    <mergeCell ref="B33:H33"/>
    <mergeCell ref="I33:J33"/>
    <mergeCell ref="L33:M33"/>
    <mergeCell ref="O33:P33"/>
    <mergeCell ref="Q33:R33"/>
    <mergeCell ref="S33:U33"/>
    <mergeCell ref="V33:W33"/>
    <mergeCell ref="B32:H32"/>
    <mergeCell ref="I32:J32"/>
    <mergeCell ref="L32:M32"/>
    <mergeCell ref="O32:P32"/>
    <mergeCell ref="Q32:R32"/>
    <mergeCell ref="S32:U32"/>
    <mergeCell ref="V34:W34"/>
    <mergeCell ref="B35:H35"/>
    <mergeCell ref="I35:J35"/>
    <mergeCell ref="L35:M35"/>
    <mergeCell ref="O35:P35"/>
    <mergeCell ref="Q35:R35"/>
    <mergeCell ref="S35:U35"/>
    <mergeCell ref="V35:W35"/>
    <mergeCell ref="B34:H34"/>
    <mergeCell ref="I34:J34"/>
    <mergeCell ref="L34:M34"/>
    <mergeCell ref="O34:P34"/>
    <mergeCell ref="Q34:R34"/>
    <mergeCell ref="S34:U34"/>
    <mergeCell ref="V36:W36"/>
    <mergeCell ref="B37:H37"/>
    <mergeCell ref="I37:J37"/>
    <mergeCell ref="L37:M37"/>
    <mergeCell ref="O37:P37"/>
    <mergeCell ref="Q37:R37"/>
    <mergeCell ref="S37:U37"/>
    <mergeCell ref="V37:W37"/>
    <mergeCell ref="B36:H36"/>
    <mergeCell ref="I36:J36"/>
    <mergeCell ref="L36:M36"/>
    <mergeCell ref="O36:P36"/>
    <mergeCell ref="Q36:R36"/>
    <mergeCell ref="S36:U36"/>
    <mergeCell ref="V38:W38"/>
    <mergeCell ref="B39:H39"/>
    <mergeCell ref="I39:J39"/>
    <mergeCell ref="L39:M39"/>
    <mergeCell ref="O39:P39"/>
    <mergeCell ref="Q39:R39"/>
    <mergeCell ref="S39:U39"/>
    <mergeCell ref="V39:W39"/>
    <mergeCell ref="B38:H38"/>
    <mergeCell ref="I38:J38"/>
    <mergeCell ref="L38:M38"/>
    <mergeCell ref="O38:P38"/>
    <mergeCell ref="Q38:R38"/>
    <mergeCell ref="S38:U38"/>
    <mergeCell ref="V40:W40"/>
    <mergeCell ref="B41:H41"/>
    <mergeCell ref="I41:J41"/>
    <mergeCell ref="L41:M41"/>
    <mergeCell ref="O41:P41"/>
    <mergeCell ref="Q41:R41"/>
    <mergeCell ref="S41:U41"/>
    <mergeCell ref="V41:W41"/>
    <mergeCell ref="B40:H40"/>
    <mergeCell ref="I40:J40"/>
    <mergeCell ref="L40:M40"/>
    <mergeCell ref="O40:P40"/>
    <mergeCell ref="Q40:R40"/>
    <mergeCell ref="S40:U40"/>
    <mergeCell ref="V42:W42"/>
    <mergeCell ref="B43:H43"/>
    <mergeCell ref="I43:J43"/>
    <mergeCell ref="L43:M43"/>
    <mergeCell ref="O43:P43"/>
    <mergeCell ref="Q43:R43"/>
    <mergeCell ref="S43:U43"/>
    <mergeCell ref="V43:W43"/>
    <mergeCell ref="B42:H42"/>
    <mergeCell ref="I42:J42"/>
    <mergeCell ref="L42:M42"/>
    <mergeCell ref="O42:P42"/>
    <mergeCell ref="Q42:R42"/>
    <mergeCell ref="S42:U42"/>
    <mergeCell ref="V44:W44"/>
    <mergeCell ref="B45:H45"/>
    <mergeCell ref="I45:J45"/>
    <mergeCell ref="L45:M45"/>
    <mergeCell ref="O45:P45"/>
    <mergeCell ref="Q45:R45"/>
    <mergeCell ref="S45:U45"/>
    <mergeCell ref="V45:W45"/>
    <mergeCell ref="B44:H44"/>
    <mergeCell ref="I44:J44"/>
    <mergeCell ref="L44:M44"/>
    <mergeCell ref="O44:P44"/>
    <mergeCell ref="Q44:R44"/>
    <mergeCell ref="S44:U44"/>
    <mergeCell ref="V46:W46"/>
    <mergeCell ref="B47:AA47"/>
    <mergeCell ref="B48:B49"/>
    <mergeCell ref="C48:G49"/>
    <mergeCell ref="H48:H49"/>
    <mergeCell ref="I48:J49"/>
    <mergeCell ref="K48:K49"/>
    <mergeCell ref="L48:L49"/>
    <mergeCell ref="M48:N49"/>
    <mergeCell ref="O48:P49"/>
    <mergeCell ref="B46:H46"/>
    <mergeCell ref="I46:J46"/>
    <mergeCell ref="L46:M46"/>
    <mergeCell ref="O46:P46"/>
    <mergeCell ref="Q46:R46"/>
    <mergeCell ref="S46:U46"/>
    <mergeCell ref="Z48:AA48"/>
    <mergeCell ref="V48:V49"/>
    <mergeCell ref="W48:Y48"/>
    <mergeCell ref="C50:G50"/>
    <mergeCell ref="I50:J50"/>
    <mergeCell ref="M50:N50"/>
    <mergeCell ref="O50:P50"/>
    <mergeCell ref="Q50:R50"/>
    <mergeCell ref="Q48:R49"/>
    <mergeCell ref="S48:S49"/>
    <mergeCell ref="T48:T49"/>
    <mergeCell ref="U48:U49"/>
    <mergeCell ref="C51:G51"/>
    <mergeCell ref="I51:J51"/>
    <mergeCell ref="M51:N51"/>
    <mergeCell ref="O51:P51"/>
    <mergeCell ref="Q51:R51"/>
    <mergeCell ref="C52:G52"/>
    <mergeCell ref="I52:J52"/>
    <mergeCell ref="M52:N52"/>
    <mergeCell ref="O52:P52"/>
    <mergeCell ref="Q52:R52"/>
    <mergeCell ref="C53:G53"/>
    <mergeCell ref="I53:J53"/>
    <mergeCell ref="M53:N53"/>
    <mergeCell ref="O53:P53"/>
    <mergeCell ref="Q53:R53"/>
    <mergeCell ref="C54:G54"/>
    <mergeCell ref="I54:J54"/>
    <mergeCell ref="M54:N54"/>
    <mergeCell ref="O54:P54"/>
    <mergeCell ref="Q54:R54"/>
    <mergeCell ref="C55:G55"/>
    <mergeCell ref="I55:J55"/>
    <mergeCell ref="M55:N55"/>
    <mergeCell ref="O55:P55"/>
    <mergeCell ref="Q55:R55"/>
    <mergeCell ref="C56:G56"/>
    <mergeCell ref="I56:J56"/>
    <mergeCell ref="M56:N56"/>
    <mergeCell ref="O56:P56"/>
    <mergeCell ref="Q56:R56"/>
    <mergeCell ref="C57:G57"/>
    <mergeCell ref="I57:J57"/>
    <mergeCell ref="M57:N57"/>
    <mergeCell ref="O57:P57"/>
    <mergeCell ref="Q57:R57"/>
    <mergeCell ref="C58:G58"/>
    <mergeCell ref="I58:J58"/>
    <mergeCell ref="M58:N58"/>
    <mergeCell ref="O58:P58"/>
    <mergeCell ref="Q58:R58"/>
    <mergeCell ref="C59:G59"/>
    <mergeCell ref="I59:J59"/>
    <mergeCell ref="M59:N59"/>
    <mergeCell ref="O59:P59"/>
    <mergeCell ref="Q59:R59"/>
    <mergeCell ref="C60:G60"/>
    <mergeCell ref="I60:J60"/>
    <mergeCell ref="M60:N60"/>
    <mergeCell ref="O60:P60"/>
    <mergeCell ref="Q60:R60"/>
    <mergeCell ref="C61:G61"/>
    <mergeCell ref="I61:J61"/>
    <mergeCell ref="M61:N61"/>
    <mergeCell ref="O61:P61"/>
    <mergeCell ref="Q61:R61"/>
    <mergeCell ref="C62:G62"/>
    <mergeCell ref="I62:J62"/>
    <mergeCell ref="M62:N62"/>
    <mergeCell ref="O62:P62"/>
    <mergeCell ref="Q62:R62"/>
    <mergeCell ref="C63:G63"/>
    <mergeCell ref="I63:J63"/>
    <mergeCell ref="M63:N63"/>
    <mergeCell ref="O63:P63"/>
    <mergeCell ref="Q63:R63"/>
    <mergeCell ref="C64:G64"/>
    <mergeCell ref="I64:J64"/>
    <mergeCell ref="M64:N64"/>
    <mergeCell ref="O64:P64"/>
    <mergeCell ref="Q64:R64"/>
    <mergeCell ref="W66:AA66"/>
    <mergeCell ref="C67:I67"/>
    <mergeCell ref="J67:N67"/>
    <mergeCell ref="P67:V67"/>
    <mergeCell ref="W67:AA67"/>
    <mergeCell ref="B68:AA68"/>
    <mergeCell ref="C65:G65"/>
    <mergeCell ref="I65:J65"/>
    <mergeCell ref="M65:N65"/>
    <mergeCell ref="O65:P65"/>
    <mergeCell ref="Q65:R65"/>
    <mergeCell ref="C66:I66"/>
    <mergeCell ref="J66:N66"/>
    <mergeCell ref="P66:V66"/>
    <mergeCell ref="R69:T69"/>
    <mergeCell ref="U69:W69"/>
    <mergeCell ref="X69:AA69"/>
    <mergeCell ref="B70:C70"/>
    <mergeCell ref="D70:E70"/>
    <mergeCell ref="F70:H70"/>
    <mergeCell ref="I70:K70"/>
    <mergeCell ref="L70:N70"/>
    <mergeCell ref="U70:W70"/>
    <mergeCell ref="B69:C69"/>
    <mergeCell ref="D69:E69"/>
    <mergeCell ref="F69:H69"/>
    <mergeCell ref="I69:K69"/>
    <mergeCell ref="L69:N69"/>
    <mergeCell ref="X70:AA70"/>
    <mergeCell ref="O70:P70"/>
    <mergeCell ref="O69:P69"/>
    <mergeCell ref="AD70:AJ89"/>
    <mergeCell ref="B71:C71"/>
    <mergeCell ref="D71:E71"/>
    <mergeCell ref="F71:H71"/>
    <mergeCell ref="I71:K71"/>
    <mergeCell ref="L71:N71"/>
    <mergeCell ref="U71:W71"/>
    <mergeCell ref="X71:AA71"/>
    <mergeCell ref="U72:W72"/>
    <mergeCell ref="X72:AA72"/>
    <mergeCell ref="B73:C73"/>
    <mergeCell ref="D73:E73"/>
    <mergeCell ref="F73:H73"/>
    <mergeCell ref="I73:K73"/>
    <mergeCell ref="L73:N73"/>
    <mergeCell ref="U73:W73"/>
    <mergeCell ref="X73:AA73"/>
    <mergeCell ref="B72:C72"/>
    <mergeCell ref="D72:E72"/>
    <mergeCell ref="F72:H72"/>
    <mergeCell ref="I72:K72"/>
    <mergeCell ref="L72:N72"/>
    <mergeCell ref="U74:W74"/>
    <mergeCell ref="X74:AA74"/>
    <mergeCell ref="B75:C75"/>
    <mergeCell ref="D75:E75"/>
    <mergeCell ref="F75:H75"/>
    <mergeCell ref="I75:K75"/>
    <mergeCell ref="L75:N75"/>
    <mergeCell ref="U75:W75"/>
    <mergeCell ref="X75:AA75"/>
    <mergeCell ref="B74:C74"/>
    <mergeCell ref="D74:E74"/>
    <mergeCell ref="F74:H74"/>
    <mergeCell ref="I74:K74"/>
    <mergeCell ref="L74:N74"/>
    <mergeCell ref="U76:W76"/>
    <mergeCell ref="X76:AA76"/>
    <mergeCell ref="B77:C77"/>
    <mergeCell ref="D77:E77"/>
    <mergeCell ref="F77:H77"/>
    <mergeCell ref="I77:K77"/>
    <mergeCell ref="L77:N77"/>
    <mergeCell ref="U77:W77"/>
    <mergeCell ref="X77:AA77"/>
    <mergeCell ref="B76:C76"/>
    <mergeCell ref="D76:E76"/>
    <mergeCell ref="F76:H76"/>
    <mergeCell ref="I76:K76"/>
    <mergeCell ref="L76:N76"/>
    <mergeCell ref="U78:W78"/>
    <mergeCell ref="X78:AA78"/>
    <mergeCell ref="B79:C79"/>
    <mergeCell ref="D79:E79"/>
    <mergeCell ref="F79:H79"/>
    <mergeCell ref="I79:K79"/>
    <mergeCell ref="L79:N79"/>
    <mergeCell ref="U79:W79"/>
    <mergeCell ref="X79:AA79"/>
    <mergeCell ref="B78:C78"/>
    <mergeCell ref="D78:E78"/>
    <mergeCell ref="F78:H78"/>
    <mergeCell ref="I78:K78"/>
    <mergeCell ref="L78:N78"/>
    <mergeCell ref="U80:W80"/>
    <mergeCell ref="X80:AA80"/>
    <mergeCell ref="B81:C81"/>
    <mergeCell ref="D81:E81"/>
    <mergeCell ref="F81:H81"/>
    <mergeCell ref="I81:K81"/>
    <mergeCell ref="L81:N81"/>
    <mergeCell ref="U81:W81"/>
    <mergeCell ref="X81:AA81"/>
    <mergeCell ref="B80:C80"/>
    <mergeCell ref="D80:E80"/>
    <mergeCell ref="F80:H80"/>
    <mergeCell ref="I80:K80"/>
    <mergeCell ref="L80:N80"/>
    <mergeCell ref="O80:P80"/>
    <mergeCell ref="O81:P81"/>
    <mergeCell ref="U82:W82"/>
    <mergeCell ref="X82:AA82"/>
    <mergeCell ref="B83:C83"/>
    <mergeCell ref="D83:E83"/>
    <mergeCell ref="F83:H83"/>
    <mergeCell ref="I83:K83"/>
    <mergeCell ref="L83:N83"/>
    <mergeCell ref="U83:W83"/>
    <mergeCell ref="X83:AA83"/>
    <mergeCell ref="B82:C82"/>
    <mergeCell ref="D82:E82"/>
    <mergeCell ref="F82:H82"/>
    <mergeCell ref="I82:K82"/>
    <mergeCell ref="L82:N82"/>
    <mergeCell ref="O82:P82"/>
    <mergeCell ref="O83:P83"/>
    <mergeCell ref="U84:W84"/>
    <mergeCell ref="X84:AA84"/>
    <mergeCell ref="B85:C85"/>
    <mergeCell ref="D85:E85"/>
    <mergeCell ref="F85:H85"/>
    <mergeCell ref="I85:K85"/>
    <mergeCell ref="L85:N85"/>
    <mergeCell ref="U85:W85"/>
    <mergeCell ref="X85:AA85"/>
    <mergeCell ref="B84:C84"/>
    <mergeCell ref="D84:E84"/>
    <mergeCell ref="F84:H84"/>
    <mergeCell ref="I84:K84"/>
    <mergeCell ref="L84:N84"/>
    <mergeCell ref="O84:P84"/>
    <mergeCell ref="O85:P85"/>
    <mergeCell ref="U86:W86"/>
    <mergeCell ref="X86:AA86"/>
    <mergeCell ref="B87:C87"/>
    <mergeCell ref="D87:E87"/>
    <mergeCell ref="F87:H87"/>
    <mergeCell ref="I87:K87"/>
    <mergeCell ref="L87:N87"/>
    <mergeCell ref="U87:W87"/>
    <mergeCell ref="X87:AA87"/>
    <mergeCell ref="B86:C86"/>
    <mergeCell ref="D86:E86"/>
    <mergeCell ref="F86:H86"/>
    <mergeCell ref="I86:K86"/>
    <mergeCell ref="L86:N86"/>
    <mergeCell ref="O86:P86"/>
    <mergeCell ref="O87:P87"/>
    <mergeCell ref="U88:W88"/>
    <mergeCell ref="X88:AA88"/>
    <mergeCell ref="B89:C89"/>
    <mergeCell ref="D89:E89"/>
    <mergeCell ref="F89:H89"/>
    <mergeCell ref="I89:K89"/>
    <mergeCell ref="L89:N89"/>
    <mergeCell ref="U89:W89"/>
    <mergeCell ref="X89:AA89"/>
    <mergeCell ref="B88:C88"/>
    <mergeCell ref="D88:E88"/>
    <mergeCell ref="F88:H88"/>
    <mergeCell ref="I88:K88"/>
    <mergeCell ref="L88:N88"/>
    <mergeCell ref="O88:P88"/>
    <mergeCell ref="O89:P89"/>
    <mergeCell ref="B110:E110"/>
    <mergeCell ref="F110:H110"/>
    <mergeCell ref="I110:J110"/>
    <mergeCell ref="L110:AA111"/>
    <mergeCell ref="B111:E111"/>
    <mergeCell ref="F111:H111"/>
    <mergeCell ref="I111:J111"/>
    <mergeCell ref="B90:AA90"/>
    <mergeCell ref="C91:AA107"/>
    <mergeCell ref="B108:K108"/>
    <mergeCell ref="L108:AA109"/>
    <mergeCell ref="B109:E109"/>
    <mergeCell ref="F109:H109"/>
    <mergeCell ref="I109:J109"/>
    <mergeCell ref="C112:E112"/>
    <mergeCell ref="F112:R112"/>
    <mergeCell ref="S112:V112"/>
    <mergeCell ref="W112:Y112"/>
    <mergeCell ref="Z112:AB112"/>
    <mergeCell ref="C113:E113"/>
    <mergeCell ref="F113:R113"/>
    <mergeCell ref="S113:V113"/>
    <mergeCell ref="W113:Y113"/>
    <mergeCell ref="Z113:AB113"/>
    <mergeCell ref="O71:P71"/>
    <mergeCell ref="O72:P72"/>
    <mergeCell ref="O73:P73"/>
    <mergeCell ref="O74:P74"/>
    <mergeCell ref="O75:P75"/>
    <mergeCell ref="O76:P76"/>
    <mergeCell ref="O77:P77"/>
    <mergeCell ref="O78:P78"/>
    <mergeCell ref="O79:P79"/>
  </mergeCells>
  <dataValidations count="5">
    <dataValidation type="list" allowBlank="1" showInputMessage="1" showErrorMessage="1" sqref="AB50:AB65">
      <formula1>"S, WD, CLAD"</formula1>
    </dataValidation>
    <dataValidation type="list" allowBlank="1" showInputMessage="1" showErrorMessage="1" sqref="AB27:AB42">
      <formula1>"S, CLAD"</formula1>
    </dataValidation>
    <dataValidation type="list" allowBlank="1" showInputMessage="1" showErrorMessage="1" sqref="D70:E89">
      <formula1>"SH IN, SH OUT, CH IN, CH OUT, SH VENT, CH VENT, SH VENT/DRAIN, CH VENT/DRAIN, SH MP CPN + BF, CH MP CONN + BF, SH VENT / DRAN + BF, CH VENT / DRAN + BF"</formula1>
    </dataValidation>
    <dataValidation type="list" allowBlank="1" showInputMessage="1" showErrorMessage="1" sqref="Q70:Q89">
      <formula1>"X, BF"</formula1>
    </dataValidation>
    <dataValidation type="list" allowBlank="1" showInputMessage="1" showErrorMessage="1" sqref="O70:P89">
      <formula1>"WNRF, LWNRF"</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dcterms:created xsi:type="dcterms:W3CDTF">2024-09-05T08:40:54Z</dcterms:created>
  <dcterms:modified xsi:type="dcterms:W3CDTF">2024-12-02T07:06:58Z</dcterms:modified>
</cp:coreProperties>
</file>